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ml.chartshapes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SEGURIDAD O SALUD EN EL TRABAJO\"/>
    </mc:Choice>
  </mc:AlternateContent>
  <xr:revisionPtr revIDLastSave="0" documentId="13_ncr:1_{44F2662C-362A-44A0-B5FE-322379B89DF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ndings by Cateogy" sheetId="9" state="hidden" r:id="rId1"/>
    <sheet name="Data Sheet" sheetId="7" r:id="rId2"/>
    <sheet name="Dashboard" sheetId="8" r:id="rId3"/>
  </sheets>
  <definedNames>
    <definedName name="_xlnm.Print_Area" localSheetId="2">Dashboard!$A$1:$E$66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7" l="1"/>
  <c r="O13" i="7" s="1"/>
  <c r="G12" i="7"/>
  <c r="O17" i="7" s="1"/>
  <c r="G9" i="7"/>
  <c r="O14" i="7" s="1"/>
  <c r="G10" i="7"/>
  <c r="O15" i="7" s="1"/>
  <c r="G11" i="7"/>
  <c r="O16" i="7" s="1"/>
  <c r="F7" i="7"/>
  <c r="G7" i="7" s="1"/>
  <c r="O12" i="7" s="1"/>
  <c r="B3" i="9" l="1"/>
  <c r="B4" i="9"/>
  <c r="C4" i="9" s="1"/>
  <c r="B5" i="9"/>
  <c r="C5" i="9" s="1"/>
  <c r="B2" i="9"/>
  <c r="C2" i="9" s="1"/>
  <c r="C3" i="9"/>
  <c r="B9" i="7" l="1"/>
  <c r="O3" i="7" l="1"/>
  <c r="O8" i="7" s="1"/>
  <c r="O2" i="7"/>
  <c r="O9" i="7" l="1"/>
  <c r="O5" i="7"/>
  <c r="O6" i="7" s="1"/>
  <c r="D3" i="8"/>
  <c r="B4" i="7"/>
  <c r="D2" i="8" s="1"/>
  <c r="C3" i="8"/>
  <c r="C2" i="8"/>
  <c r="B3" i="8"/>
  <c r="B2" i="8"/>
</calcChain>
</file>

<file path=xl/sharedStrings.xml><?xml version="1.0" encoding="utf-8"?>
<sst xmlns="http://schemas.openxmlformats.org/spreadsheetml/2006/main" count="51" uniqueCount="43">
  <si>
    <t>Total</t>
  </si>
  <si>
    <t>Open %</t>
  </si>
  <si>
    <t>Closed %</t>
  </si>
  <si>
    <t>Major</t>
  </si>
  <si>
    <t>Minor</t>
  </si>
  <si>
    <t>Open Vs. Closed Findings Chart</t>
  </si>
  <si>
    <t>total</t>
  </si>
  <si>
    <t>Close%</t>
  </si>
  <si>
    <t>Observations</t>
  </si>
  <si>
    <t>Actual</t>
  </si>
  <si>
    <t>Slider Fill</t>
  </si>
  <si>
    <t>Slider Size</t>
  </si>
  <si>
    <t>Good Practices</t>
  </si>
  <si>
    <t>HSE</t>
  </si>
  <si>
    <t>Department</t>
  </si>
  <si>
    <t>Operations</t>
  </si>
  <si>
    <t>Procurement</t>
  </si>
  <si>
    <t>HR</t>
  </si>
  <si>
    <t>Finance</t>
  </si>
  <si>
    <t>Logistics</t>
  </si>
  <si>
    <t>Open%</t>
  </si>
  <si>
    <t>Planificación de auditorías</t>
  </si>
  <si>
    <t>Auditoría realizada</t>
  </si>
  <si>
    <t>Auditoria Pendiente</t>
  </si>
  <si>
    <t>Auditoria interna</t>
  </si>
  <si>
    <t>Auditoria externa</t>
  </si>
  <si>
    <t>Hallazgos Abiertos Vs. Cerrados</t>
  </si>
  <si>
    <t>Hallazgos Totales</t>
  </si>
  <si>
    <t>Hallazgos Cerrados</t>
  </si>
  <si>
    <t>Hallazgos Abiertos</t>
  </si>
  <si>
    <t>Área</t>
  </si>
  <si>
    <t>Total Hallazgos</t>
  </si>
  <si>
    <t>Cerrados</t>
  </si>
  <si>
    <t>Abiertos</t>
  </si>
  <si>
    <t>Hallazgos por Categoria</t>
  </si>
  <si>
    <t>Mayor</t>
  </si>
  <si>
    <t>Menor</t>
  </si>
  <si>
    <t>Observaciones</t>
  </si>
  <si>
    <t>Buenas Practicas</t>
  </si>
  <si>
    <t>Note: Esto es solo datos de muestra</t>
  </si>
  <si>
    <t>Auditoría Dashboard</t>
  </si>
  <si>
    <t>Plan de Auditoría</t>
  </si>
  <si>
    <t>Resumen de Auditoría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</si>
</sst>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0"/>
      <name val="Calibri"/>
      <family val="2"/>
      <scheme val="minor"/>
    </font>
    <font>
      <b/>
      <sz val="22"/>
      <color theme="0" tint="-0.499984740745262"/>
      <name val="Calibri"/>
      <family val="2"/>
      <scheme val="minor"/>
    </font>
    <font>
      <b/>
      <sz val="20"/>
      <color theme="3"/>
      <name val="Arial Black"/>
      <family val="2"/>
    </font>
    <font>
      <b/>
      <sz val="28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theme="7" tint="-0.499984740745262"/>
      </right>
      <top/>
      <bottom/>
      <diagonal/>
    </border>
  </borders>
  <cellStyleXfs count="50">
    <xf numFmtId="0" fontId="0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0" fontId="2" fillId="0" borderId="0"/>
    <xf numFmtId="0" fontId="1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49"/>
    <xf numFmtId="0" fontId="1" fillId="0" borderId="0" xfId="49" applyAlignment="1">
      <alignment horizontal="center"/>
    </xf>
    <xf numFmtId="0" fontId="1" fillId="0" borderId="1" xfId="49" applyBorder="1"/>
    <xf numFmtId="0" fontId="5" fillId="0" borderId="0" xfId="49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5" fillId="0" borderId="0" xfId="0" applyFont="1"/>
    <xf numFmtId="9" fontId="5" fillId="0" borderId="0" xfId="47" applyFont="1" applyBorder="1"/>
    <xf numFmtId="9" fontId="5" fillId="0" borderId="0" xfId="0" applyNumberFormat="1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9" fontId="5" fillId="0" borderId="0" xfId="47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9" fillId="0" borderId="0" xfId="0" applyFont="1"/>
    <xf numFmtId="0" fontId="7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50">
    <cellStyle name="Normal" xfId="0" builtinId="0"/>
    <cellStyle name="Normal 10" xfId="2" xr:uid="{00000000-0005-0000-0000-000001000000}"/>
    <cellStyle name="Normal 10 2" xfId="3" xr:uid="{00000000-0005-0000-0000-000002000000}"/>
    <cellStyle name="Normal 11" xfId="4" xr:uid="{00000000-0005-0000-0000-000003000000}"/>
    <cellStyle name="Normal 11 2" xfId="5" xr:uid="{00000000-0005-0000-0000-000004000000}"/>
    <cellStyle name="Normal 11 2 2" xfId="6" xr:uid="{00000000-0005-0000-0000-000005000000}"/>
    <cellStyle name="Normal 11 2 2 2" xfId="7" xr:uid="{00000000-0005-0000-0000-000006000000}"/>
    <cellStyle name="Normal 11 3" xfId="8" xr:uid="{00000000-0005-0000-0000-000007000000}"/>
    <cellStyle name="Normal 11 4" xfId="9" xr:uid="{00000000-0005-0000-0000-000008000000}"/>
    <cellStyle name="Normal 12" xfId="10" xr:uid="{00000000-0005-0000-0000-000009000000}"/>
    <cellStyle name="Normal 12 2" xfId="11" xr:uid="{00000000-0005-0000-0000-00000A000000}"/>
    <cellStyle name="Normal 13" xfId="12" xr:uid="{00000000-0005-0000-0000-00000B000000}"/>
    <cellStyle name="Normal 14" xfId="13" xr:uid="{00000000-0005-0000-0000-00000C000000}"/>
    <cellStyle name="Normal 15" xfId="14" xr:uid="{00000000-0005-0000-0000-00000D000000}"/>
    <cellStyle name="Normal 16" xfId="15" xr:uid="{00000000-0005-0000-0000-00000E000000}"/>
    <cellStyle name="Normal 17" xfId="16" xr:uid="{00000000-0005-0000-0000-00000F000000}"/>
    <cellStyle name="Normal 18" xfId="17" xr:uid="{00000000-0005-0000-0000-000010000000}"/>
    <cellStyle name="Normal 19" xfId="18" xr:uid="{00000000-0005-0000-0000-000011000000}"/>
    <cellStyle name="Normal 2" xfId="19" xr:uid="{00000000-0005-0000-0000-000012000000}"/>
    <cellStyle name="Normal 2 2" xfId="20" xr:uid="{00000000-0005-0000-0000-000013000000}"/>
    <cellStyle name="Normal 2 2 2" xfId="21" xr:uid="{00000000-0005-0000-0000-000014000000}"/>
    <cellStyle name="Normal 2 3" xfId="22" xr:uid="{00000000-0005-0000-0000-000015000000}"/>
    <cellStyle name="Normal 2 3 2" xfId="23" xr:uid="{00000000-0005-0000-0000-000016000000}"/>
    <cellStyle name="Normal 2 4" xfId="24" xr:uid="{00000000-0005-0000-0000-000017000000}"/>
    <cellStyle name="Normal 2 4 2" xfId="25" xr:uid="{00000000-0005-0000-0000-000018000000}"/>
    <cellStyle name="Normal 2 5" xfId="26" xr:uid="{00000000-0005-0000-0000-000019000000}"/>
    <cellStyle name="Normal 2 6" xfId="27" xr:uid="{00000000-0005-0000-0000-00001A000000}"/>
    <cellStyle name="Normal 2 7" xfId="28" xr:uid="{00000000-0005-0000-0000-00001B000000}"/>
    <cellStyle name="Normal 2 8" xfId="48" xr:uid="{00000000-0005-0000-0000-00001C000000}"/>
    <cellStyle name="Normal 20" xfId="29" xr:uid="{00000000-0005-0000-0000-00001D000000}"/>
    <cellStyle name="Normal 21" xfId="30" xr:uid="{00000000-0005-0000-0000-00001E000000}"/>
    <cellStyle name="Normal 22" xfId="31" xr:uid="{00000000-0005-0000-0000-00001F000000}"/>
    <cellStyle name="Normal 23" xfId="1" xr:uid="{00000000-0005-0000-0000-000020000000}"/>
    <cellStyle name="Normal 24" xfId="49" xr:uid="{00000000-0005-0000-0000-000021000000}"/>
    <cellStyle name="Normal 3" xfId="32" xr:uid="{00000000-0005-0000-0000-000022000000}"/>
    <cellStyle name="Normal 3 2" xfId="33" xr:uid="{00000000-0005-0000-0000-000023000000}"/>
    <cellStyle name="Normal 4" xfId="34" xr:uid="{00000000-0005-0000-0000-000024000000}"/>
    <cellStyle name="Normal 4 2" xfId="35" xr:uid="{00000000-0005-0000-0000-000025000000}"/>
    <cellStyle name="Normal 5" xfId="36" xr:uid="{00000000-0005-0000-0000-000026000000}"/>
    <cellStyle name="Normal 5 2" xfId="37" xr:uid="{00000000-0005-0000-0000-000027000000}"/>
    <cellStyle name="Normal 5 3" xfId="38" xr:uid="{00000000-0005-0000-0000-000028000000}"/>
    <cellStyle name="Normal 6" xfId="39" xr:uid="{00000000-0005-0000-0000-000029000000}"/>
    <cellStyle name="Normal 6 2" xfId="40" xr:uid="{00000000-0005-0000-0000-00002A000000}"/>
    <cellStyle name="Normal 7" xfId="41" xr:uid="{00000000-0005-0000-0000-00002B000000}"/>
    <cellStyle name="Normal 7 2" xfId="42" xr:uid="{00000000-0005-0000-0000-00002C000000}"/>
    <cellStyle name="Normal 8" xfId="43" xr:uid="{00000000-0005-0000-0000-00002D000000}"/>
    <cellStyle name="Normal 8 2" xfId="44" xr:uid="{00000000-0005-0000-0000-00002E000000}"/>
    <cellStyle name="Normal 9" xfId="45" xr:uid="{00000000-0005-0000-0000-00002F000000}"/>
    <cellStyle name="Normal 9 2" xfId="46" xr:uid="{00000000-0005-0000-0000-000030000000}"/>
    <cellStyle name="Porcentaje" xfId="4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microsoft.com/office/2011/relationships/chartColorStyle" Target="colors4.xml"/><Relationship Id="rId1" Type="http://schemas.microsoft.com/office/2011/relationships/chartStyle" Target="style4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400" b="1"/>
              <a:t>Findings by Cateogy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3777862215592096"/>
          <c:y val="0.1446737764793653"/>
          <c:w val="0.80673723232943906"/>
          <c:h val="0.81147969328143732"/>
        </c:manualLayout>
      </c:layout>
      <c:barChart>
        <c:barDir val="bar"/>
        <c:grouping val="stacked"/>
        <c:varyColors val="0"/>
        <c:ser>
          <c:idx val="1"/>
          <c:order val="0"/>
          <c:tx>
            <c:strRef>
              <c:f>'Findings by Cateogy'!$B$1</c:f>
              <c:strCache>
                <c:ptCount val="1"/>
                <c:pt idx="0">
                  <c:v>Actual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solidFill>
                <a:schemeClr val="accen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'Findings by Cateogy'!$A$2:$A$6</c:f>
              <c:strCache>
                <c:ptCount val="4"/>
                <c:pt idx="0">
                  <c:v>Major</c:v>
                </c:pt>
                <c:pt idx="1">
                  <c:v>Minor</c:v>
                </c:pt>
                <c:pt idx="2">
                  <c:v>Observations</c:v>
                </c:pt>
                <c:pt idx="3">
                  <c:v>Good Practices</c:v>
                </c:pt>
              </c:strCache>
            </c:strRef>
          </c:cat>
          <c:val>
            <c:numRef>
              <c:f>'Findings by Cateogy'!$B$2:$B$6</c:f>
              <c:numCache>
                <c:formatCode>General</c:formatCode>
                <c:ptCount val="5"/>
                <c:pt idx="0">
                  <c:v>8</c:v>
                </c:pt>
                <c:pt idx="1">
                  <c:v>10</c:v>
                </c:pt>
                <c:pt idx="2">
                  <c:v>20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ED-4AA7-B739-A69AF74C19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81823296"/>
        <c:axId val="281820160"/>
      </c:barChart>
      <c:barChart>
        <c:barDir val="bar"/>
        <c:grouping val="stacked"/>
        <c:varyColors val="0"/>
        <c:ser>
          <c:idx val="2"/>
          <c:order val="1"/>
          <c:tx>
            <c:strRef>
              <c:f>'Findings by Cateogy'!$C$1</c:f>
              <c:strCache>
                <c:ptCount val="1"/>
                <c:pt idx="0">
                  <c:v>Slider Fill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'Findings by Cateogy'!$A$2:$A$6</c:f>
              <c:strCache>
                <c:ptCount val="4"/>
                <c:pt idx="0">
                  <c:v>Major</c:v>
                </c:pt>
                <c:pt idx="1">
                  <c:v>Minor</c:v>
                </c:pt>
                <c:pt idx="2">
                  <c:v>Observations</c:v>
                </c:pt>
                <c:pt idx="3">
                  <c:v>Good Practices</c:v>
                </c:pt>
              </c:strCache>
            </c:strRef>
          </c:cat>
          <c:val>
            <c:numRef>
              <c:f>'Findings by Cateogy'!$C$2:$C$6</c:f>
              <c:numCache>
                <c:formatCode>General</c:formatCode>
                <c:ptCount val="5"/>
                <c:pt idx="0">
                  <c:v>8</c:v>
                </c:pt>
                <c:pt idx="1">
                  <c:v>10</c:v>
                </c:pt>
                <c:pt idx="2">
                  <c:v>20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ED-4AA7-B739-A69AF74C19A8}"/>
            </c:ext>
          </c:extLst>
        </c:ser>
        <c:ser>
          <c:idx val="3"/>
          <c:order val="2"/>
          <c:tx>
            <c:strRef>
              <c:f>'Findings by Cateogy'!$D$1</c:f>
              <c:strCache>
                <c:ptCount val="1"/>
                <c:pt idx="0">
                  <c:v>Slider Size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'Findings by Cateogy'!$A$2:$A$6</c:f>
              <c:strCache>
                <c:ptCount val="4"/>
                <c:pt idx="0">
                  <c:v>Major</c:v>
                </c:pt>
                <c:pt idx="1">
                  <c:v>Minor</c:v>
                </c:pt>
                <c:pt idx="2">
                  <c:v>Observations</c:v>
                </c:pt>
                <c:pt idx="3">
                  <c:v>Good Practices</c:v>
                </c:pt>
              </c:strCache>
            </c:strRef>
          </c:cat>
          <c:val>
            <c:numRef>
              <c:f>'Findings by Cateogy'!$D$2:$D$6</c:f>
              <c:numCache>
                <c:formatCode>General</c:formatCode>
                <c:ptCount val="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ED-4AA7-B739-A69AF74C19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81817416"/>
        <c:axId val="281818984"/>
      </c:barChart>
      <c:catAx>
        <c:axId val="2818232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81820160"/>
        <c:crosses val="autoZero"/>
        <c:auto val="1"/>
        <c:lblAlgn val="ctr"/>
        <c:lblOffset val="100"/>
        <c:noMultiLvlLbl val="0"/>
      </c:catAx>
      <c:valAx>
        <c:axId val="281820160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281823296"/>
        <c:crosses val="autoZero"/>
        <c:crossBetween val="between"/>
      </c:valAx>
      <c:valAx>
        <c:axId val="281818984"/>
        <c:scaling>
          <c:orientation val="minMax"/>
          <c:max val="8"/>
        </c:scaling>
        <c:delete val="1"/>
        <c:axPos val="b"/>
        <c:numFmt formatCode="General" sourceLinked="1"/>
        <c:majorTickMark val="out"/>
        <c:minorTickMark val="none"/>
        <c:tickLblPos val="nextTo"/>
        <c:crossAx val="281817416"/>
        <c:crosses val="max"/>
        <c:crossBetween val="between"/>
      </c:valAx>
      <c:catAx>
        <c:axId val="281817416"/>
        <c:scaling>
          <c:orientation val="maxMin"/>
        </c:scaling>
        <c:delete val="1"/>
        <c:axPos val="r"/>
        <c:numFmt formatCode="General" sourceLinked="1"/>
        <c:majorTickMark val="out"/>
        <c:minorTickMark val="none"/>
        <c:tickLblPos val="nextTo"/>
        <c:crossAx val="281818984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>
      <a:gsLst>
        <a:gs pos="0">
          <a:schemeClr val="accent1">
            <a:lumMod val="45000"/>
            <a:lumOff val="55000"/>
          </a:schemeClr>
        </a:gs>
        <a:gs pos="7000">
          <a:schemeClr val="bg1">
            <a:lumMod val="95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 sz="1800" b="1" baseline="0">
                <a:solidFill>
                  <a:schemeClr val="tx2"/>
                </a:solidFill>
              </a:rPr>
              <a:t>% Abiertos</a:t>
            </a:r>
            <a:endParaRPr lang="en-US" sz="1800" b="1">
              <a:solidFill>
                <a:schemeClr val="tx2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D06-4636-A5F3-164B5A309B26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D06-4636-A5F3-164B5A309B26}"/>
              </c:ext>
            </c:extLst>
          </c:dPt>
          <c:val>
            <c:numRef>
              <c:f>'Data Sheet'!$O$8:$O$9</c:f>
              <c:numCache>
                <c:formatCode>0%</c:formatCode>
                <c:ptCount val="2"/>
                <c:pt idx="0">
                  <c:v>0.45714285714285713</c:v>
                </c:pt>
                <c:pt idx="1">
                  <c:v>0.54285714285714293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D06-4636-A5F3-164B5A309B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84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 sz="1800" b="1" baseline="0">
                <a:solidFill>
                  <a:schemeClr val="tx2"/>
                </a:solidFill>
              </a:rPr>
              <a:t>% Cerrados</a:t>
            </a:r>
            <a:endParaRPr lang="en-US" sz="1800" b="1">
              <a:solidFill>
                <a:schemeClr val="tx2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F9D-437E-982C-0205EB0565AD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F9D-437E-982C-0205EB0565AD}"/>
              </c:ext>
            </c:extLst>
          </c:dPt>
          <c:val>
            <c:numRef>
              <c:f>'Data Sheet'!$O$5:$O$6</c:f>
              <c:numCache>
                <c:formatCode>0%</c:formatCode>
                <c:ptCount val="2"/>
                <c:pt idx="0">
                  <c:v>0.54285714285714282</c:v>
                </c:pt>
                <c:pt idx="1">
                  <c:v>0.45714285714285718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F9D-437E-982C-0205EB056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84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400" b="1"/>
              <a:t>HALLAZGOS</a:t>
            </a:r>
            <a:r>
              <a:rPr lang="en-US" sz="2400" b="1" baseline="0"/>
              <a:t> POR CATEGORIA</a:t>
            </a:r>
            <a:endParaRPr lang="en-US" sz="24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777862215592096"/>
          <c:y val="0.1446737764793653"/>
          <c:w val="0.80673723232943906"/>
          <c:h val="0.85532633420822402"/>
        </c:manualLayout>
      </c:layout>
      <c:barChart>
        <c:barDir val="bar"/>
        <c:grouping val="stacked"/>
        <c:varyColors val="0"/>
        <c:ser>
          <c:idx val="1"/>
          <c:order val="0"/>
          <c:tx>
            <c:strRef>
              <c:f>'Findings by Cateogy'!$B$1</c:f>
              <c:strCache>
                <c:ptCount val="1"/>
                <c:pt idx="0">
                  <c:v>Actual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solidFill>
                <a:schemeClr val="accent1"/>
              </a:solidFill>
            </a:ln>
            <a:effectLst/>
          </c:spPr>
          <c:invertIfNegative val="0"/>
          <c:dLbls>
            <c:spPr>
              <a:solidFill>
                <a:schemeClr val="bg1">
                  <a:lumMod val="95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'Findings by Cateogy'!$A$2:$A$6</c:f>
              <c:strCache>
                <c:ptCount val="4"/>
                <c:pt idx="0">
                  <c:v>Major</c:v>
                </c:pt>
                <c:pt idx="1">
                  <c:v>Minor</c:v>
                </c:pt>
                <c:pt idx="2">
                  <c:v>Observations</c:v>
                </c:pt>
                <c:pt idx="3">
                  <c:v>Good Practices</c:v>
                </c:pt>
              </c:strCache>
            </c:strRef>
          </c:cat>
          <c:val>
            <c:numRef>
              <c:f>'Findings by Cateogy'!$B$2:$B$6</c:f>
              <c:numCache>
                <c:formatCode>General</c:formatCode>
                <c:ptCount val="5"/>
                <c:pt idx="0">
                  <c:v>8</c:v>
                </c:pt>
                <c:pt idx="1">
                  <c:v>10</c:v>
                </c:pt>
                <c:pt idx="2">
                  <c:v>20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F-4FA2-968F-9F6E2AFFB0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81823296"/>
        <c:axId val="281820160"/>
      </c:barChart>
      <c:barChart>
        <c:barDir val="bar"/>
        <c:grouping val="stacked"/>
        <c:varyColors val="0"/>
        <c:ser>
          <c:idx val="2"/>
          <c:order val="1"/>
          <c:tx>
            <c:strRef>
              <c:f>'Findings by Cateogy'!$C$1</c:f>
              <c:strCache>
                <c:ptCount val="1"/>
                <c:pt idx="0">
                  <c:v>Slider Fill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'Findings by Cateogy'!$A$2:$A$6</c:f>
              <c:strCache>
                <c:ptCount val="4"/>
                <c:pt idx="0">
                  <c:v>Major</c:v>
                </c:pt>
                <c:pt idx="1">
                  <c:v>Minor</c:v>
                </c:pt>
                <c:pt idx="2">
                  <c:v>Observations</c:v>
                </c:pt>
                <c:pt idx="3">
                  <c:v>Good Practices</c:v>
                </c:pt>
              </c:strCache>
            </c:strRef>
          </c:cat>
          <c:val>
            <c:numRef>
              <c:f>'Findings by Cateogy'!$C$2:$C$6</c:f>
              <c:numCache>
                <c:formatCode>General</c:formatCode>
                <c:ptCount val="5"/>
                <c:pt idx="0">
                  <c:v>8</c:v>
                </c:pt>
                <c:pt idx="1">
                  <c:v>10</c:v>
                </c:pt>
                <c:pt idx="2">
                  <c:v>20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BF-4FA2-968F-9F6E2AFFB085}"/>
            </c:ext>
          </c:extLst>
        </c:ser>
        <c:ser>
          <c:idx val="3"/>
          <c:order val="2"/>
          <c:tx>
            <c:strRef>
              <c:f>'Findings by Cateogy'!$D$1</c:f>
              <c:strCache>
                <c:ptCount val="1"/>
                <c:pt idx="0">
                  <c:v>Slider Size</c:v>
                </c:pt>
              </c:strCache>
            </c:strRef>
          </c:tx>
          <c:spPr>
            <a:solidFill>
              <a:srgbClr val="002060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'Findings by Cateogy'!$A$2:$A$6</c:f>
              <c:strCache>
                <c:ptCount val="4"/>
                <c:pt idx="0">
                  <c:v>Major</c:v>
                </c:pt>
                <c:pt idx="1">
                  <c:v>Minor</c:v>
                </c:pt>
                <c:pt idx="2">
                  <c:v>Observations</c:v>
                </c:pt>
                <c:pt idx="3">
                  <c:v>Good Practices</c:v>
                </c:pt>
              </c:strCache>
            </c:strRef>
          </c:cat>
          <c:val>
            <c:numRef>
              <c:f>'Findings by Cateogy'!$D$2:$D$6</c:f>
              <c:numCache>
                <c:formatCode>General</c:formatCode>
                <c:ptCount val="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BF-4FA2-968F-9F6E2AFFB0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81817416"/>
        <c:axId val="281818984"/>
      </c:barChart>
      <c:catAx>
        <c:axId val="281823296"/>
        <c:scaling>
          <c:orientation val="maxMin"/>
        </c:scaling>
        <c:delete val="1"/>
        <c:axPos val="l"/>
        <c:numFmt formatCode="General" sourceLinked="1"/>
        <c:majorTickMark val="none"/>
        <c:minorTickMark val="none"/>
        <c:tickLblPos val="nextTo"/>
        <c:crossAx val="281820160"/>
        <c:crosses val="autoZero"/>
        <c:auto val="1"/>
        <c:lblAlgn val="ctr"/>
        <c:lblOffset val="100"/>
        <c:noMultiLvlLbl val="0"/>
      </c:catAx>
      <c:valAx>
        <c:axId val="281820160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281823296"/>
        <c:crosses val="autoZero"/>
        <c:crossBetween val="between"/>
      </c:valAx>
      <c:valAx>
        <c:axId val="281818984"/>
        <c:scaling>
          <c:orientation val="minMax"/>
          <c:max val="8"/>
        </c:scaling>
        <c:delete val="1"/>
        <c:axPos val="b"/>
        <c:numFmt formatCode="General" sourceLinked="1"/>
        <c:majorTickMark val="out"/>
        <c:minorTickMark val="none"/>
        <c:tickLblPos val="nextTo"/>
        <c:crossAx val="281817416"/>
        <c:crosses val="max"/>
        <c:crossBetween val="between"/>
      </c:valAx>
      <c:catAx>
        <c:axId val="281817416"/>
        <c:scaling>
          <c:orientation val="maxMin"/>
        </c:scaling>
        <c:delete val="1"/>
        <c:axPos val="r"/>
        <c:numFmt formatCode="General" sourceLinked="1"/>
        <c:majorTickMark val="out"/>
        <c:minorTickMark val="none"/>
        <c:tickLblPos val="nextTo"/>
        <c:crossAx val="281818984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>
      <a:gsLst>
        <a:gs pos="0">
          <a:schemeClr val="accent1">
            <a:lumMod val="45000"/>
            <a:lumOff val="55000"/>
          </a:schemeClr>
        </a:gs>
        <a:gs pos="7000">
          <a:schemeClr val="bg1">
            <a:lumMod val="95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userShapes r:id="rId4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'Data Sheet'!$O$11</c:f>
              <c:strCache>
                <c:ptCount val="1"/>
                <c:pt idx="0">
                  <c:v>Open%</c:v>
                </c:pt>
              </c:strCache>
            </c:strRef>
          </c:tx>
          <c:spPr>
            <a:ln w="28575">
              <a:noFill/>
            </a:ln>
          </c:spPr>
          <c:explosion val="9"/>
          <c:dPt>
            <c:idx val="0"/>
            <c:bubble3D val="0"/>
            <c:spPr>
              <a:solidFill>
                <a:srgbClr val="8CBDEC">
                  <a:alpha val="90000"/>
                </a:srgbClr>
              </a:solidFill>
              <a:ln w="285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6A7-43AA-9B3E-D3874F38C7E3}"/>
              </c:ext>
            </c:extLst>
          </c:dPt>
          <c:dPt>
            <c:idx val="1"/>
            <c:bubble3D val="0"/>
            <c:spPr>
              <a:solidFill>
                <a:srgbClr val="6EB7B4">
                  <a:alpha val="90000"/>
                </a:srgbClr>
              </a:solidFill>
              <a:ln w="285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6A7-43AA-9B3E-D3874F38C7E3}"/>
              </c:ext>
            </c:extLst>
          </c:dPt>
          <c:dPt>
            <c:idx val="2"/>
            <c:bubble3D val="0"/>
            <c:spPr>
              <a:solidFill>
                <a:srgbClr val="659ACC">
                  <a:alpha val="90000"/>
                </a:srgbClr>
              </a:solidFill>
              <a:ln w="285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6A7-43AA-9B3E-D3874F38C7E3}"/>
              </c:ext>
            </c:extLst>
          </c:dPt>
          <c:dPt>
            <c:idx val="3"/>
            <c:bubble3D val="0"/>
            <c:spPr>
              <a:solidFill>
                <a:srgbClr val="3F9897">
                  <a:alpha val="90000"/>
                </a:srgbClr>
              </a:solidFill>
              <a:ln w="285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36A7-43AA-9B3E-D3874F38C7E3}"/>
              </c:ext>
            </c:extLst>
          </c:dPt>
          <c:dPt>
            <c:idx val="4"/>
            <c:bubble3D val="0"/>
            <c:spPr>
              <a:solidFill>
                <a:srgbClr val="336799">
                  <a:alpha val="90000"/>
                </a:srgbClr>
              </a:solidFill>
              <a:ln w="285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36A7-43AA-9B3E-D3874F38C7E3}"/>
              </c:ext>
            </c:extLst>
          </c:dPt>
          <c:dPt>
            <c:idx val="5"/>
            <c:bubble3D val="0"/>
            <c:explosion val="14"/>
            <c:spPr>
              <a:solidFill>
                <a:srgbClr val="646B7A">
                  <a:alpha val="90000"/>
                </a:srgbClr>
              </a:solidFill>
              <a:ln w="285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36A7-43AA-9B3E-D3874F38C7E3}"/>
              </c:ext>
            </c:extLst>
          </c:dPt>
          <c:dPt>
            <c:idx val="6"/>
            <c:bubble3D val="0"/>
            <c:spPr>
              <a:solidFill>
                <a:srgbClr val="2D5A87">
                  <a:alpha val="90000"/>
                </a:srgbClr>
              </a:solidFill>
              <a:ln w="285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36A7-43AA-9B3E-D3874F38C7E3}"/>
              </c:ext>
            </c:extLst>
          </c:dPt>
          <c:dLbls>
            <c:dLbl>
              <c:idx val="1"/>
              <c:layout>
                <c:manualLayout>
                  <c:x val="-1.6077111396279403E-2"/>
                  <c:y val="2.2421053616507123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6A7-43AA-9B3E-D3874F38C7E3}"/>
                </c:ext>
              </c:extLst>
            </c:dLbl>
            <c:dLbl>
              <c:idx val="2"/>
              <c:layout>
                <c:manualLayout>
                  <c:x val="-1.4469400256651463E-2"/>
                  <c:y val="4.4842107233014246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6A7-43AA-9B3E-D3874F38C7E3}"/>
                </c:ext>
              </c:extLst>
            </c:dLbl>
            <c:dLbl>
              <c:idx val="3"/>
              <c:layout>
                <c:manualLayout>
                  <c:x val="3.697735621144263E-2"/>
                  <c:y val="2.7579846732783499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6A7-43AA-9B3E-D3874F38C7E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0" tIns="0" rIns="0" bIns="19050" anchor="ctr" anchorCtr="1">
                <a:spAutoFit/>
              </a:bodyPr>
              <a:lstStyle/>
              <a:p>
                <a:pPr>
                  <a:defRPr sz="1800" b="1" i="0" u="none" strike="noStrike" kern="1200" baseline="0">
                    <a:solidFill>
                      <a:schemeClr val="tx2">
                        <a:alpha val="90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</c:ext>
            </c:extLst>
          </c:dLbls>
          <c:cat>
            <c:strRef>
              <c:f>'Data Sheet'!$N$12:$N$17</c:f>
              <c:strCache>
                <c:ptCount val="6"/>
                <c:pt idx="0">
                  <c:v>HSE</c:v>
                </c:pt>
                <c:pt idx="1">
                  <c:v>Operations</c:v>
                </c:pt>
                <c:pt idx="2">
                  <c:v>Logistics</c:v>
                </c:pt>
                <c:pt idx="3">
                  <c:v>Procurement</c:v>
                </c:pt>
                <c:pt idx="4">
                  <c:v>HR</c:v>
                </c:pt>
                <c:pt idx="5">
                  <c:v>Finance</c:v>
                </c:pt>
              </c:strCache>
            </c:strRef>
          </c:cat>
          <c:val>
            <c:numRef>
              <c:f>'Data Sheet'!$O$12:$O$17</c:f>
              <c:numCache>
                <c:formatCode>0%</c:formatCode>
                <c:ptCount val="6"/>
                <c:pt idx="0">
                  <c:v>0.33333333333333331</c:v>
                </c:pt>
                <c:pt idx="1">
                  <c:v>0.375</c:v>
                </c:pt>
                <c:pt idx="2">
                  <c:v>0.5714285714285714</c:v>
                </c:pt>
                <c:pt idx="3">
                  <c:v>0.2</c:v>
                </c:pt>
                <c:pt idx="4">
                  <c:v>0.25</c:v>
                </c:pt>
                <c:pt idx="5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6A7-43AA-9B3E-D3874F38C7E3}"/>
            </c:ext>
          </c:extLst>
        </c:ser>
        <c:ser>
          <c:idx val="1"/>
          <c:order val="1"/>
          <c:tx>
            <c:v>#REF!</c:v>
          </c:tx>
          <c:cat>
            <c:numLit>
              <c:formatCode>General</c:formatCode>
              <c:ptCount val="7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</c:numLit>
          </c:cat>
          <c:val>
            <c:numLit>
              <c:formatCode>General</c:formatCode>
              <c:ptCount val="7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F-36A7-43AA-9B3E-D3874F38C7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161925</xdr:colOff>
      <xdr:row>0</xdr:row>
      <xdr:rowOff>109537</xdr:rowOff>
    </xdr:from>
    <xdr:to>
      <xdr:col>16</xdr:col>
      <xdr:colOff>466725</xdr:colOff>
      <xdr:row>17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33617</xdr:rowOff>
    </xdr:from>
    <xdr:to>
      <xdr:col>4</xdr:col>
      <xdr:colOff>216825</xdr:colOff>
      <xdr:row>15</xdr:row>
      <xdr:rowOff>225181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GrpSpPr/>
      </xdr:nvGrpSpPr>
      <xdr:grpSpPr>
        <a:xfrm>
          <a:off x="0" y="1613373"/>
          <a:ext cx="16525484" cy="2874826"/>
          <a:chOff x="0" y="1232646"/>
          <a:chExt cx="9480915" cy="2263589"/>
        </a:xfrm>
        <a:solidFill>
          <a:schemeClr val="bg1">
            <a:lumMod val="85000"/>
            <a:alpha val="2000"/>
          </a:schemeClr>
        </a:solidFill>
      </xdr:grpSpPr>
      <xdr:sp macro="" textlink="">
        <xdr:nvSpPr>
          <xdr:cNvPr id="4" name="Rectangle: Rounded Corners 38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0" y="1232646"/>
            <a:ext cx="2409265" cy="2263589"/>
          </a:xfrm>
          <a:prstGeom prst="roundRect">
            <a:avLst>
              <a:gd name="adj" fmla="val 7416"/>
            </a:avLst>
          </a:prstGeom>
          <a:grpFill/>
          <a:ln w="15875">
            <a:noFill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412750" rtl="0" eaLnBrk="1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2800" b="1" i="0" u="none" strike="noStrike" kern="0" cap="none" spc="0" normalizeH="0" baseline="0">
              <a:ln>
                <a:noFill/>
              </a:ln>
              <a:solidFill>
                <a:srgbClr val="5D5F60">
                  <a:lumMod val="65000"/>
                  <a:lumOff val="35000"/>
                </a:srgbClr>
              </a:solidFill>
              <a:effectLst/>
              <a:uLnTx/>
              <a:uFillTx/>
              <a:latin typeface="+mn-lt"/>
              <a:sym typeface="Helvetica Neue"/>
            </a:endParaRPr>
          </a:p>
        </xdr:txBody>
      </xdr:sp>
      <xdr:cxnSp macro="">
        <xdr:nvCxnSpPr>
          <xdr:cNvPr id="8" name="Straight Connector 7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CxnSpPr/>
        </xdr:nvCxnSpPr>
        <xdr:spPr>
          <a:xfrm>
            <a:off x="6947137" y="2700618"/>
            <a:ext cx="2409265" cy="0"/>
          </a:xfrm>
          <a:prstGeom prst="line">
            <a:avLst/>
          </a:prstGeom>
          <a:grpFill/>
          <a:ln>
            <a:headEnd type="none" w="med" len="med"/>
            <a:tailEnd type="none" w="med" len="med"/>
          </a:ln>
        </xdr:spPr>
        <xdr:style>
          <a:lnRef idx="3">
            <a:schemeClr val="accent5"/>
          </a:lnRef>
          <a:fillRef idx="0">
            <a:schemeClr val="accent5"/>
          </a:fillRef>
          <a:effectRef idx="2">
            <a:schemeClr val="accent5"/>
          </a:effectRef>
          <a:fontRef idx="minor">
            <a:schemeClr val="tx1"/>
          </a:fontRef>
        </xdr:style>
      </xdr:cxn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 txBox="1"/>
        </xdr:nvSpPr>
        <xdr:spPr>
          <a:xfrm>
            <a:off x="235325" y="1692088"/>
            <a:ext cx="2084293" cy="571500"/>
          </a:xfrm>
          <a:prstGeom prst="rect">
            <a:avLst/>
          </a:prstGeom>
          <a:grp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2400" b="1" i="0" baseline="0">
                <a:solidFill>
                  <a:schemeClr val="tx2"/>
                </a:solidFill>
                <a:effectLst/>
                <a:latin typeface="+mn-lt"/>
                <a:ea typeface="+mn-ea"/>
                <a:cs typeface="+mn-cs"/>
              </a:rPr>
              <a:t>Total Hallazgos</a:t>
            </a:r>
            <a:endParaRPr lang="en-US" sz="2400" b="1">
              <a:solidFill>
                <a:schemeClr val="tx2"/>
              </a:solidFill>
              <a:effectLst/>
            </a:endParaRPr>
          </a:p>
          <a:p>
            <a:endParaRPr lang="en-US" sz="1100"/>
          </a:p>
        </xdr:txBody>
      </xdr:sp>
      <xdr:sp macro="" textlink="'Data Sheet'!B7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SpPr txBox="1"/>
        </xdr:nvSpPr>
        <xdr:spPr>
          <a:xfrm>
            <a:off x="0" y="2502121"/>
            <a:ext cx="2386853" cy="571500"/>
          </a:xfrm>
          <a:prstGeom prst="rect">
            <a:avLst/>
          </a:prstGeom>
          <a:grp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fld id="{B2F67F96-541B-4431-BC3C-F3D13E3880A1}" type="TxLink">
              <a:rPr lang="en-US" sz="3600" b="1" i="0" u="none" strike="noStrike">
                <a:solidFill>
                  <a:srgbClr val="000000"/>
                </a:solidFill>
                <a:latin typeface="+mn-lt"/>
                <a:cs typeface="Calibri"/>
              </a:rPr>
              <a:pPr algn="ctr"/>
              <a:t>35</a:t>
            </a:fld>
            <a:endParaRPr lang="en-US" sz="3600" b="1">
              <a:latin typeface="+mn-lt"/>
            </a:endParaRPr>
          </a:p>
        </xdr:txBody>
      </xdr:sp>
      <xdr:sp macro="" textlink="">
        <xdr:nvSpPr>
          <xdr:cNvPr id="28" name="Rectangle: Rounded Corners 38">
            <a:extLst>
              <a:ext uri="{FF2B5EF4-FFF2-40B4-BE49-F238E27FC236}">
                <a16:creationId xmlns:a16="http://schemas.microsoft.com/office/drawing/2014/main" id="{00000000-0008-0000-0200-00001C000000}"/>
              </a:ext>
            </a:extLst>
          </xdr:cNvPr>
          <xdr:cNvSpPr/>
        </xdr:nvSpPr>
        <xdr:spPr>
          <a:xfrm>
            <a:off x="6947137" y="1232646"/>
            <a:ext cx="2409265" cy="2263589"/>
          </a:xfrm>
          <a:prstGeom prst="roundRect">
            <a:avLst>
              <a:gd name="adj" fmla="val 7416"/>
            </a:avLst>
          </a:prstGeom>
          <a:grpFill/>
          <a:ln w="15875">
            <a:noFill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412750" rtl="0" eaLnBrk="1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2800" b="1" i="0" u="none" strike="noStrike" kern="0" cap="none" spc="0" normalizeH="0" baseline="0">
              <a:ln>
                <a:noFill/>
              </a:ln>
              <a:solidFill>
                <a:srgbClr val="5D5F60">
                  <a:lumMod val="65000"/>
                  <a:lumOff val="35000"/>
                </a:srgbClr>
              </a:solidFill>
              <a:effectLst/>
              <a:uLnTx/>
              <a:uFillTx/>
              <a:latin typeface="+mn-lt"/>
              <a:sym typeface="Helvetica Neue"/>
            </a:endParaRPr>
          </a:p>
        </xdr:txBody>
      </xdr:sp>
      <xdr:cxnSp macro="">
        <xdr:nvCxnSpPr>
          <xdr:cNvPr id="29" name="Straight Connector 28">
            <a:extLst>
              <a:ext uri="{FF2B5EF4-FFF2-40B4-BE49-F238E27FC236}">
                <a16:creationId xmlns:a16="http://schemas.microsoft.com/office/drawing/2014/main" id="{00000000-0008-0000-0200-00001D000000}"/>
              </a:ext>
            </a:extLst>
          </xdr:cNvPr>
          <xdr:cNvCxnSpPr/>
        </xdr:nvCxnSpPr>
        <xdr:spPr>
          <a:xfrm>
            <a:off x="6947137" y="1776578"/>
            <a:ext cx="2409265" cy="0"/>
          </a:xfrm>
          <a:prstGeom prst="line">
            <a:avLst/>
          </a:prstGeom>
          <a:grpFill/>
          <a:ln>
            <a:headEnd type="none" w="med" len="med"/>
            <a:tailEnd type="none" w="med" len="med"/>
          </a:ln>
        </xdr:spPr>
        <xdr:style>
          <a:lnRef idx="3">
            <a:schemeClr val="accent5"/>
          </a:lnRef>
          <a:fillRef idx="0">
            <a:schemeClr val="accent5"/>
          </a:fillRef>
          <a:effectRef idx="2">
            <a:schemeClr val="accent5"/>
          </a:effectRef>
          <a:fontRef idx="minor">
            <a:schemeClr val="tx1"/>
          </a:fontRef>
        </xdr:style>
      </xdr:cxnSp>
      <xdr:sp macro="" textlink="">
        <xdr:nvSpPr>
          <xdr:cNvPr id="30" name="TextBox 29">
            <a:extLst>
              <a:ext uri="{FF2B5EF4-FFF2-40B4-BE49-F238E27FC236}">
                <a16:creationId xmlns:a16="http://schemas.microsoft.com/office/drawing/2014/main" id="{00000000-0008-0000-0200-00001E000000}"/>
              </a:ext>
            </a:extLst>
          </xdr:cNvPr>
          <xdr:cNvSpPr txBox="1"/>
        </xdr:nvSpPr>
        <xdr:spPr>
          <a:xfrm>
            <a:off x="6857211" y="1395175"/>
            <a:ext cx="2597024" cy="571500"/>
          </a:xfrm>
          <a:prstGeom prst="rect">
            <a:avLst/>
          </a:prstGeom>
          <a:grp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2400" b="1" i="0" baseline="0">
                <a:solidFill>
                  <a:schemeClr val="tx2"/>
                </a:solidFill>
                <a:effectLst/>
                <a:latin typeface="+mn-lt"/>
                <a:ea typeface="+mn-ea"/>
                <a:cs typeface="+mn-cs"/>
              </a:rPr>
              <a:t>Planificación de Auditoría Interna</a:t>
            </a:r>
            <a:endParaRPr lang="en-US" sz="2400" b="1">
              <a:solidFill>
                <a:schemeClr val="tx2"/>
              </a:solidFill>
              <a:effectLst/>
            </a:endParaRPr>
          </a:p>
          <a:p>
            <a:endParaRPr lang="en-US" sz="1100"/>
          </a:p>
        </xdr:txBody>
      </xdr:sp>
      <xdr:sp macro="" textlink="'Data Sheet'!E2">
        <xdr:nvSpPr>
          <xdr:cNvPr id="31" name="TextBox 30">
            <a:extLst>
              <a:ext uri="{FF2B5EF4-FFF2-40B4-BE49-F238E27FC236}">
                <a16:creationId xmlns:a16="http://schemas.microsoft.com/office/drawing/2014/main" id="{00000000-0008-0000-0200-00001F000000}"/>
              </a:ext>
            </a:extLst>
          </xdr:cNvPr>
          <xdr:cNvSpPr txBox="1"/>
        </xdr:nvSpPr>
        <xdr:spPr>
          <a:xfrm>
            <a:off x="7017303" y="1776802"/>
            <a:ext cx="2339100" cy="571500"/>
          </a:xfrm>
          <a:prstGeom prst="rect">
            <a:avLst/>
          </a:prstGeom>
          <a:grp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indent="0" algn="ctr"/>
            <a:fld id="{B639D79C-FAAE-49BA-AC82-3F37BDF9C383}" type="TxLink">
              <a:rPr lang="en-US" sz="3600" b="1" i="0" u="none" strike="noStrike">
                <a:solidFill>
                  <a:srgbClr val="000000"/>
                </a:solidFill>
                <a:latin typeface="+mn-lt"/>
                <a:ea typeface="+mn-ea"/>
                <a:cs typeface="Calibri"/>
              </a:rPr>
              <a:pPr marL="0" indent="0" algn="ctr"/>
              <a:t>12</a:t>
            </a:fld>
            <a:endParaRPr lang="en-US" sz="3600" b="1" i="0" u="none" strike="noStrike">
              <a:solidFill>
                <a:srgbClr val="000000"/>
              </a:solidFill>
              <a:latin typeface="+mn-lt"/>
              <a:ea typeface="+mn-ea"/>
              <a:cs typeface="Calibri"/>
            </a:endParaRPr>
          </a:p>
        </xdr:txBody>
      </xdr:sp>
      <xdr:sp macro="" textlink="">
        <xdr:nvSpPr>
          <xdr:cNvPr id="32" name="TextBox 31">
            <a:extLst>
              <a:ext uri="{FF2B5EF4-FFF2-40B4-BE49-F238E27FC236}">
                <a16:creationId xmlns:a16="http://schemas.microsoft.com/office/drawing/2014/main" id="{00000000-0008-0000-0200-000020000000}"/>
              </a:ext>
            </a:extLst>
          </xdr:cNvPr>
          <xdr:cNvSpPr txBox="1"/>
        </xdr:nvSpPr>
        <xdr:spPr>
          <a:xfrm>
            <a:off x="6821634" y="2345659"/>
            <a:ext cx="2659281" cy="571500"/>
          </a:xfrm>
          <a:prstGeom prst="rect">
            <a:avLst/>
          </a:prstGeom>
          <a:grp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2400" b="1" i="0" baseline="0">
                <a:solidFill>
                  <a:schemeClr val="tx2"/>
                </a:solidFill>
                <a:effectLst/>
                <a:latin typeface="+mn-lt"/>
                <a:ea typeface="+mn-ea"/>
                <a:cs typeface="+mn-cs"/>
              </a:rPr>
              <a:t>Planificación De Auditoría Externa</a:t>
            </a:r>
            <a:endParaRPr lang="en-US" sz="2400" b="1">
              <a:solidFill>
                <a:schemeClr val="tx2"/>
              </a:solidFill>
              <a:effectLst/>
            </a:endParaRPr>
          </a:p>
        </xdr:txBody>
      </xdr:sp>
      <xdr:sp macro="" textlink="'Data Sheet'!E3">
        <xdr:nvSpPr>
          <xdr:cNvPr id="33" name="TextBox 32">
            <a:extLst>
              <a:ext uri="{FF2B5EF4-FFF2-40B4-BE49-F238E27FC236}">
                <a16:creationId xmlns:a16="http://schemas.microsoft.com/office/drawing/2014/main" id="{00000000-0008-0000-0200-000021000000}"/>
              </a:ext>
            </a:extLst>
          </xdr:cNvPr>
          <xdr:cNvSpPr txBox="1"/>
        </xdr:nvSpPr>
        <xdr:spPr>
          <a:xfrm>
            <a:off x="7017303" y="2787564"/>
            <a:ext cx="2339100" cy="571500"/>
          </a:xfrm>
          <a:prstGeom prst="rect">
            <a:avLst/>
          </a:prstGeom>
          <a:grp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indent="0" algn="ctr"/>
            <a:fld id="{8EB066EF-8A3B-4320-9BEC-46856F6EB0D2}" type="TxLink">
              <a:rPr lang="en-US" sz="3600" b="1" i="0" u="none" strike="noStrike">
                <a:solidFill>
                  <a:srgbClr val="000000"/>
                </a:solidFill>
                <a:latin typeface="+mn-lt"/>
                <a:ea typeface="+mn-ea"/>
                <a:cs typeface="Calibri"/>
              </a:rPr>
              <a:pPr marL="0" indent="0" algn="ctr"/>
              <a:t>2</a:t>
            </a:fld>
            <a:endParaRPr lang="en-US" sz="3600" b="1" i="0" u="none" strike="noStrike">
              <a:solidFill>
                <a:srgbClr val="000000"/>
              </a:solidFill>
              <a:latin typeface="+mn-lt"/>
              <a:ea typeface="+mn-ea"/>
              <a:cs typeface="Calibri"/>
            </a:endParaRPr>
          </a:p>
        </xdr:txBody>
      </xdr:sp>
    </xdr:grpSp>
    <xdr:clientData/>
  </xdr:twoCellAnchor>
  <xdr:twoCellAnchor>
    <xdr:from>
      <xdr:col>1</xdr:col>
      <xdr:colOff>56029</xdr:colOff>
      <xdr:row>4</xdr:row>
      <xdr:rowOff>89647</xdr:rowOff>
    </xdr:from>
    <xdr:to>
      <xdr:col>3</xdr:col>
      <xdr:colOff>11206</xdr:colOff>
      <xdr:row>16</xdr:row>
      <xdr:rowOff>0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GrpSpPr/>
      </xdr:nvGrpSpPr>
      <xdr:grpSpPr>
        <a:xfrm>
          <a:off x="4133194" y="1669403"/>
          <a:ext cx="8109506" cy="2837548"/>
          <a:chOff x="2463256" y="1613647"/>
          <a:chExt cx="6068495" cy="2229971"/>
        </a:xfrm>
      </xdr:grpSpPr>
      <xdr:graphicFrame macro="">
        <xdr:nvGraphicFramePr>
          <xdr:cNvPr id="11" name="Chart 10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GraphicFramePr>
            <a:graphicFrameLocks/>
          </xdr:cNvGraphicFramePr>
        </xdr:nvGraphicFramePr>
        <xdr:xfrm>
          <a:off x="5543857" y="1613647"/>
          <a:ext cx="2987894" cy="218514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'Data Sheet'!O8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 txBox="1"/>
        </xdr:nvSpPr>
        <xdr:spPr>
          <a:xfrm>
            <a:off x="6586003" y="2610971"/>
            <a:ext cx="896471" cy="381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fld id="{EC065B3E-CF0D-4F55-8577-F2B60CA1AC51}" type="TxLink">
              <a:rPr lang="en-US" sz="2400" b="1" i="0" u="none" strike="noStrike">
                <a:solidFill>
                  <a:schemeClr val="tx2"/>
                </a:solidFill>
                <a:latin typeface="+mn-lt"/>
                <a:cs typeface="Calibri"/>
              </a:rPr>
              <a:pPr algn="ctr"/>
              <a:t>46%</a:t>
            </a:fld>
            <a:endParaRPr lang="en-US" sz="2400" b="1">
              <a:solidFill>
                <a:schemeClr val="tx2"/>
              </a:solidFill>
              <a:latin typeface="+mn-lt"/>
            </a:endParaRPr>
          </a:p>
        </xdr:txBody>
      </xdr:sp>
      <xdr:graphicFrame macro="">
        <xdr:nvGraphicFramePr>
          <xdr:cNvPr id="14" name="Chart 13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GraphicFramePr>
            <a:graphicFrameLocks/>
          </xdr:cNvGraphicFramePr>
        </xdr:nvGraphicFramePr>
        <xdr:xfrm>
          <a:off x="2463256" y="1658471"/>
          <a:ext cx="2979746" cy="218514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'Data Sheet'!O5">
        <xdr:nvSpPr>
          <xdr:cNvPr id="15" name="TextBox 14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 txBox="1"/>
        </xdr:nvSpPr>
        <xdr:spPr>
          <a:xfrm>
            <a:off x="3505402" y="2655795"/>
            <a:ext cx="896471" cy="381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indent="0" algn="ctr"/>
            <a:fld id="{4030CAC4-7F86-47B0-905B-B99F402906D7}" type="TxLink">
              <a:rPr lang="en-US" sz="2400" b="1" i="0" u="none" strike="noStrike">
                <a:solidFill>
                  <a:schemeClr val="tx2"/>
                </a:solidFill>
                <a:latin typeface="+mn-lt"/>
                <a:ea typeface="+mn-ea"/>
                <a:cs typeface="Calibri"/>
              </a:rPr>
              <a:pPr marL="0" indent="0" algn="ctr"/>
              <a:t>54%</a:t>
            </a:fld>
            <a:endParaRPr lang="en-US" sz="2400" b="1" i="0" u="none" strike="noStrike">
              <a:solidFill>
                <a:schemeClr val="tx2"/>
              </a:solidFill>
              <a:latin typeface="+mn-lt"/>
              <a:ea typeface="+mn-ea"/>
              <a:cs typeface="Calibri"/>
            </a:endParaRPr>
          </a:p>
        </xdr:txBody>
      </xdr:sp>
    </xdr:grpSp>
    <xdr:clientData/>
  </xdr:twoCellAnchor>
  <xdr:twoCellAnchor>
    <xdr:from>
      <xdr:col>0</xdr:col>
      <xdr:colOff>80202</xdr:colOff>
      <xdr:row>16</xdr:row>
      <xdr:rowOff>0</xdr:rowOff>
    </xdr:from>
    <xdr:to>
      <xdr:col>4</xdr:col>
      <xdr:colOff>0</xdr:colOff>
      <xdr:row>37</xdr:row>
      <xdr:rowOff>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69274</xdr:colOff>
      <xdr:row>37</xdr:row>
      <xdr:rowOff>155864</xdr:rowOff>
    </xdr:from>
    <xdr:to>
      <xdr:col>3</xdr:col>
      <xdr:colOff>1331482</xdr:colOff>
      <xdr:row>65</xdr:row>
      <xdr:rowOff>138545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GrpSpPr/>
      </xdr:nvGrpSpPr>
      <xdr:grpSpPr>
        <a:xfrm>
          <a:off x="69274" y="8565742"/>
          <a:ext cx="13493702" cy="5186583"/>
          <a:chOff x="4069773" y="8814955"/>
          <a:chExt cx="17515820" cy="7160116"/>
        </a:xfrm>
      </xdr:grpSpPr>
      <xdr:sp macro="" textlink="">
        <xdr:nvSpPr>
          <xdr:cNvPr id="35" name="Freeform 34">
            <a:extLst>
              <a:ext uri="{FF2B5EF4-FFF2-40B4-BE49-F238E27FC236}">
                <a16:creationId xmlns:a16="http://schemas.microsoft.com/office/drawing/2014/main" id="{00000000-0008-0000-0200-000023000000}"/>
              </a:ext>
            </a:extLst>
          </xdr:cNvPr>
          <xdr:cNvSpPr/>
        </xdr:nvSpPr>
        <xdr:spPr>
          <a:xfrm rot="10800000" flipH="1" flipV="1">
            <a:off x="4069773" y="8814955"/>
            <a:ext cx="12384505" cy="2929328"/>
          </a:xfrm>
          <a:custGeom>
            <a:avLst/>
            <a:gdLst>
              <a:gd name="connsiteX0" fmla="*/ 64014 w 12369647"/>
              <a:gd name="connsiteY0" fmla="*/ 3413670 h 3414357"/>
              <a:gd name="connsiteX1" fmla="*/ 6073188 w 12369647"/>
              <a:gd name="connsiteY1" fmla="*/ 1019966 h 3414357"/>
              <a:gd name="connsiteX2" fmla="*/ 6073188 w 12369647"/>
              <a:gd name="connsiteY2" fmla="*/ 1017621 h 3414357"/>
              <a:gd name="connsiteX3" fmla="*/ 6343816 w 12369647"/>
              <a:gd name="connsiteY3" fmla="*/ 1024655 h 3414357"/>
              <a:gd name="connsiteX4" fmla="*/ 12074878 w 12369647"/>
              <a:gd name="connsiteY4" fmla="*/ 3410752 h 3414357"/>
              <a:gd name="connsiteX5" fmla="*/ 12186091 w 12369647"/>
              <a:gd name="connsiteY5" fmla="*/ 3405797 h 3414357"/>
              <a:gd name="connsiteX6" fmla="*/ 12186091 w 12369647"/>
              <a:gd name="connsiteY6" fmla="*/ 3945 h 3414357"/>
              <a:gd name="connsiteX7" fmla="*/ 12369628 w 12369647"/>
              <a:gd name="connsiteY7" fmla="*/ 3945 h 3414357"/>
              <a:gd name="connsiteX8" fmla="*/ 12369647 w 12369647"/>
              <a:gd name="connsiteY8" fmla="*/ 0 h 3414357"/>
              <a:gd name="connsiteX9" fmla="*/ 6057012 w 12369647"/>
              <a:gd name="connsiteY9" fmla="*/ 0 h 3414357"/>
              <a:gd name="connsiteX10" fmla="*/ 6057012 w 12369647"/>
              <a:gd name="connsiteY10" fmla="*/ 2766 h 3414357"/>
              <a:gd name="connsiteX11" fmla="*/ 0 w 12369647"/>
              <a:gd name="connsiteY11" fmla="*/ 2766 h 3414357"/>
              <a:gd name="connsiteX12" fmla="*/ 0 w 12369647"/>
              <a:gd name="connsiteY12" fmla="*/ 3410870 h 341435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</a:cxnLst>
            <a:rect l="l" t="t" r="r" b="b"/>
            <a:pathLst>
              <a:path w="12369647" h="3414357">
                <a:moveTo>
                  <a:pt x="64014" y="3413670"/>
                </a:moveTo>
                <a:cubicBezTo>
                  <a:pt x="2935587" y="3461292"/>
                  <a:pt x="3015506" y="1019967"/>
                  <a:pt x="6073188" y="1019966"/>
                </a:cubicBezTo>
                <a:lnTo>
                  <a:pt x="6073188" y="1017621"/>
                </a:lnTo>
                <a:lnTo>
                  <a:pt x="6343816" y="1024655"/>
                </a:lnTo>
                <a:cubicBezTo>
                  <a:pt x="9125650" y="1172269"/>
                  <a:pt x="9287585" y="3461752"/>
                  <a:pt x="12074878" y="3410752"/>
                </a:cubicBezTo>
                <a:lnTo>
                  <a:pt x="12186091" y="3405797"/>
                </a:lnTo>
                <a:lnTo>
                  <a:pt x="12186091" y="3945"/>
                </a:lnTo>
                <a:lnTo>
                  <a:pt x="12369628" y="3945"/>
                </a:lnTo>
                <a:lnTo>
                  <a:pt x="12369647" y="0"/>
                </a:lnTo>
                <a:lnTo>
                  <a:pt x="6057012" y="0"/>
                </a:lnTo>
                <a:lnTo>
                  <a:pt x="6057012" y="2766"/>
                </a:lnTo>
                <a:lnTo>
                  <a:pt x="0" y="2766"/>
                </a:lnTo>
                <a:lnTo>
                  <a:pt x="0" y="3410870"/>
                </a:lnTo>
                <a:close/>
              </a:path>
            </a:pathLst>
          </a:custGeom>
          <a:solidFill>
            <a:srgbClr val="F1F1F3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6" name="Freeform 35">
            <a:extLst>
              <a:ext uri="{FF2B5EF4-FFF2-40B4-BE49-F238E27FC236}">
                <a16:creationId xmlns:a16="http://schemas.microsoft.com/office/drawing/2014/main" id="{00000000-0008-0000-0200-000024000000}"/>
              </a:ext>
            </a:extLst>
          </xdr:cNvPr>
          <xdr:cNvSpPr/>
        </xdr:nvSpPr>
        <xdr:spPr>
          <a:xfrm rot="10800000" flipH="1">
            <a:off x="4069773" y="13032076"/>
            <a:ext cx="12384505" cy="2942995"/>
          </a:xfrm>
          <a:custGeom>
            <a:avLst/>
            <a:gdLst>
              <a:gd name="connsiteX0" fmla="*/ 64014 w 12369647"/>
              <a:gd name="connsiteY0" fmla="*/ 3413670 h 3414357"/>
              <a:gd name="connsiteX1" fmla="*/ 6073188 w 12369647"/>
              <a:gd name="connsiteY1" fmla="*/ 1019966 h 3414357"/>
              <a:gd name="connsiteX2" fmla="*/ 6073188 w 12369647"/>
              <a:gd name="connsiteY2" fmla="*/ 1017621 h 3414357"/>
              <a:gd name="connsiteX3" fmla="*/ 6343816 w 12369647"/>
              <a:gd name="connsiteY3" fmla="*/ 1024655 h 3414357"/>
              <a:gd name="connsiteX4" fmla="*/ 12074878 w 12369647"/>
              <a:gd name="connsiteY4" fmla="*/ 3410752 h 3414357"/>
              <a:gd name="connsiteX5" fmla="*/ 12186091 w 12369647"/>
              <a:gd name="connsiteY5" fmla="*/ 3405797 h 3414357"/>
              <a:gd name="connsiteX6" fmla="*/ 12186091 w 12369647"/>
              <a:gd name="connsiteY6" fmla="*/ 3945 h 3414357"/>
              <a:gd name="connsiteX7" fmla="*/ 12369628 w 12369647"/>
              <a:gd name="connsiteY7" fmla="*/ 3945 h 3414357"/>
              <a:gd name="connsiteX8" fmla="*/ 12369647 w 12369647"/>
              <a:gd name="connsiteY8" fmla="*/ 0 h 3414357"/>
              <a:gd name="connsiteX9" fmla="*/ 6057012 w 12369647"/>
              <a:gd name="connsiteY9" fmla="*/ 0 h 3414357"/>
              <a:gd name="connsiteX10" fmla="*/ 6057012 w 12369647"/>
              <a:gd name="connsiteY10" fmla="*/ 2766 h 3414357"/>
              <a:gd name="connsiteX11" fmla="*/ 0 w 12369647"/>
              <a:gd name="connsiteY11" fmla="*/ 2766 h 3414357"/>
              <a:gd name="connsiteX12" fmla="*/ 0 w 12369647"/>
              <a:gd name="connsiteY12" fmla="*/ 3410870 h 341435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</a:cxnLst>
            <a:rect l="l" t="t" r="r" b="b"/>
            <a:pathLst>
              <a:path w="12369647" h="3414357">
                <a:moveTo>
                  <a:pt x="64014" y="3413670"/>
                </a:moveTo>
                <a:cubicBezTo>
                  <a:pt x="2935587" y="3461292"/>
                  <a:pt x="3015506" y="1019967"/>
                  <a:pt x="6073188" y="1019966"/>
                </a:cubicBezTo>
                <a:lnTo>
                  <a:pt x="6073188" y="1017621"/>
                </a:lnTo>
                <a:lnTo>
                  <a:pt x="6343816" y="1024655"/>
                </a:lnTo>
                <a:cubicBezTo>
                  <a:pt x="9125650" y="1172269"/>
                  <a:pt x="9287585" y="3461752"/>
                  <a:pt x="12074878" y="3410752"/>
                </a:cubicBezTo>
                <a:lnTo>
                  <a:pt x="12186091" y="3405797"/>
                </a:lnTo>
                <a:lnTo>
                  <a:pt x="12186091" y="3945"/>
                </a:lnTo>
                <a:lnTo>
                  <a:pt x="12369628" y="3945"/>
                </a:lnTo>
                <a:lnTo>
                  <a:pt x="12369647" y="0"/>
                </a:lnTo>
                <a:lnTo>
                  <a:pt x="6057012" y="0"/>
                </a:lnTo>
                <a:lnTo>
                  <a:pt x="6057012" y="2766"/>
                </a:lnTo>
                <a:lnTo>
                  <a:pt x="0" y="2766"/>
                </a:lnTo>
                <a:lnTo>
                  <a:pt x="0" y="3410870"/>
                </a:lnTo>
                <a:close/>
              </a:path>
            </a:pathLst>
          </a:custGeom>
          <a:solidFill>
            <a:srgbClr val="F1F1F3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grpSp>
        <xdr:nvGrpSpPr>
          <xdr:cNvPr id="37" name="Group 36">
            <a:extLst>
              <a:ext uri="{FF2B5EF4-FFF2-40B4-BE49-F238E27FC236}">
                <a16:creationId xmlns:a16="http://schemas.microsoft.com/office/drawing/2014/main" id="{00000000-0008-0000-0200-000025000000}"/>
              </a:ext>
            </a:extLst>
          </xdr:cNvPr>
          <xdr:cNvGrpSpPr/>
        </xdr:nvGrpSpPr>
        <xdr:grpSpPr>
          <a:xfrm>
            <a:off x="4984838" y="9679652"/>
            <a:ext cx="11125889" cy="5865294"/>
            <a:chOff x="866939" y="714531"/>
            <a:chExt cx="11125889" cy="5865294"/>
          </a:xfrm>
        </xdr:grpSpPr>
        <xdr:sp macro="" textlink="'Data Sheet'!D7">
          <xdr:nvSpPr>
            <xdr:cNvPr id="59" name="TextBox 72">
              <a:extLst>
                <a:ext uri="{FF2B5EF4-FFF2-40B4-BE49-F238E27FC236}">
                  <a16:creationId xmlns:a16="http://schemas.microsoft.com/office/drawing/2014/main" id="{00000000-0008-0000-0200-00003B000000}"/>
                </a:ext>
              </a:extLst>
            </xdr:cNvPr>
            <xdr:cNvSpPr txBox="1"/>
          </xdr:nvSpPr>
          <xdr:spPr>
            <a:xfrm>
              <a:off x="8877317" y="714531"/>
              <a:ext cx="1120870" cy="46261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ts val="18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fld id="{B54558B9-B18B-4935-9120-DE3AE47B8B31}" type="TxLink">
                <a:rPr kumimoji="0" lang="en-US" sz="2400" b="1" i="0" u="none" strike="noStrike" kern="1200" cap="none" spc="0" normalizeH="0" baseline="0">
                  <a:ln>
                    <a:noFill/>
                  </a:ln>
                  <a:solidFill>
                    <a:schemeClr val="tx2"/>
                  </a:solidFill>
                  <a:effectLst/>
                  <a:uLnTx/>
                  <a:uFillTx/>
                  <a:latin typeface="Calibri"/>
                  <a:ea typeface="+mn-ea"/>
                  <a:cs typeface="Calibri"/>
                </a:rPr>
                <a:pPr marL="0" marR="0" lvl="0" indent="0" algn="l" defTabSz="914400" rtl="0" eaLnBrk="1" fontAlgn="auto" latinLnBrk="0" hangingPunct="1">
                  <a:lnSpc>
                    <a:spcPts val="18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t>HSE</a:t>
              </a:fld>
              <a:endParaRPr kumimoji="0" lang="en-US" sz="2400" b="1" i="0" u="none" strike="noStrike" kern="1200" cap="none" spc="0" normalizeH="0" baseline="0">
                <a:ln>
                  <a:noFill/>
                </a:ln>
                <a:solidFill>
                  <a:schemeClr val="tx2"/>
                </a:solidFill>
                <a:effectLst/>
                <a:uLnTx/>
                <a:uFillTx/>
                <a:latin typeface="Calibri"/>
                <a:ea typeface="+mn-ea"/>
                <a:cs typeface="Calibri"/>
              </a:endParaRPr>
            </a:p>
          </xdr:txBody>
        </xdr:sp>
        <xdr:sp macro="" textlink="'Data Sheet'!D8">
          <xdr:nvSpPr>
            <xdr:cNvPr id="60" name="TextBox 73">
              <a:extLst>
                <a:ext uri="{FF2B5EF4-FFF2-40B4-BE49-F238E27FC236}">
                  <a16:creationId xmlns:a16="http://schemas.microsoft.com/office/drawing/2014/main" id="{00000000-0008-0000-0200-00003C000000}"/>
                </a:ext>
              </a:extLst>
            </xdr:cNvPr>
            <xdr:cNvSpPr txBox="1"/>
          </xdr:nvSpPr>
          <xdr:spPr>
            <a:xfrm>
              <a:off x="9518163" y="3165211"/>
              <a:ext cx="2474665" cy="46261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ts val="18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fld id="{B9EC58A7-2CE7-4351-8EA5-296C62BCE807}" type="TxLink">
                <a:rPr kumimoji="0" lang="en-US" sz="2400" b="1" i="0" u="none" strike="noStrike" kern="1200" cap="none" spc="0" normalizeH="0" baseline="0">
                  <a:ln>
                    <a:noFill/>
                  </a:ln>
                  <a:solidFill>
                    <a:schemeClr val="tx2"/>
                  </a:solidFill>
                  <a:effectLst/>
                  <a:uLnTx/>
                  <a:uFillTx/>
                  <a:latin typeface="Calibri"/>
                  <a:ea typeface="+mn-ea"/>
                  <a:cs typeface="Calibri"/>
                </a:rPr>
                <a:pPr marL="0" marR="0" lvl="0" indent="0" algn="l" defTabSz="914400" rtl="0" eaLnBrk="1" fontAlgn="auto" latinLnBrk="0" hangingPunct="1">
                  <a:lnSpc>
                    <a:spcPts val="18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t>Operations</a:t>
              </a:fld>
              <a:endParaRPr kumimoji="0" lang="en-US" sz="2400" b="1" i="0" u="none" strike="noStrike" kern="1200" cap="none" spc="0" normalizeH="0" baseline="0">
                <a:ln>
                  <a:noFill/>
                </a:ln>
                <a:solidFill>
                  <a:schemeClr val="tx2"/>
                </a:solidFill>
                <a:effectLst/>
                <a:uLnTx/>
                <a:uFillTx/>
                <a:latin typeface="Calibri"/>
                <a:ea typeface="+mn-ea"/>
                <a:cs typeface="Calibri"/>
              </a:endParaRPr>
            </a:p>
          </xdr:txBody>
        </xdr:sp>
        <xdr:sp macro="" textlink="'Data Sheet'!D9">
          <xdr:nvSpPr>
            <xdr:cNvPr id="61" name="TextBox 75">
              <a:extLst>
                <a:ext uri="{FF2B5EF4-FFF2-40B4-BE49-F238E27FC236}">
                  <a16:creationId xmlns:a16="http://schemas.microsoft.com/office/drawing/2014/main" id="{00000000-0008-0000-0200-00003D000000}"/>
                </a:ext>
              </a:extLst>
            </xdr:cNvPr>
            <xdr:cNvSpPr txBox="1"/>
          </xdr:nvSpPr>
          <xdr:spPr>
            <a:xfrm>
              <a:off x="8877317" y="5603191"/>
              <a:ext cx="1680146" cy="46261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ts val="18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fld id="{261FA42F-324A-41A5-95CA-11A749BBB804}" type="TxLink">
                <a:rPr kumimoji="0" lang="en-US" sz="2400" b="1" i="0" u="none" strike="noStrike" kern="1200" cap="none" spc="0" normalizeH="0" baseline="0">
                  <a:ln>
                    <a:noFill/>
                  </a:ln>
                  <a:solidFill>
                    <a:schemeClr val="tx2"/>
                  </a:solidFill>
                  <a:effectLst/>
                  <a:uLnTx/>
                  <a:uFillTx/>
                  <a:latin typeface="Calibri"/>
                  <a:ea typeface="+mn-ea"/>
                  <a:cs typeface="Calibri"/>
                </a:rPr>
                <a:pPr marL="0" marR="0" lvl="0" indent="0" algn="l" defTabSz="914400" rtl="0" eaLnBrk="1" fontAlgn="auto" latinLnBrk="0" hangingPunct="1">
                  <a:lnSpc>
                    <a:spcPts val="18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t>Logistics</a:t>
              </a:fld>
              <a:endParaRPr kumimoji="0" lang="en-US" sz="2400" b="1" i="0" u="none" strike="noStrike" kern="1200" cap="none" spc="0" normalizeH="0" baseline="0">
                <a:ln>
                  <a:noFill/>
                </a:ln>
                <a:solidFill>
                  <a:schemeClr val="tx2"/>
                </a:solidFill>
                <a:effectLst/>
                <a:uLnTx/>
                <a:uFillTx/>
                <a:latin typeface="Calibri"/>
                <a:ea typeface="+mn-ea"/>
                <a:cs typeface="Calibri"/>
              </a:endParaRPr>
            </a:p>
          </xdr:txBody>
        </xdr:sp>
        <xdr:sp macro="" textlink="'Data Sheet'!E7">
          <xdr:nvSpPr>
            <xdr:cNvPr id="203" name="TextBox 72">
              <a:extLst>
                <a:ext uri="{FF2B5EF4-FFF2-40B4-BE49-F238E27FC236}">
                  <a16:creationId xmlns:a16="http://schemas.microsoft.com/office/drawing/2014/main" id="{00000000-0008-0000-0200-0000CB000000}"/>
                </a:ext>
              </a:extLst>
            </xdr:cNvPr>
            <xdr:cNvSpPr txBox="1"/>
          </xdr:nvSpPr>
          <xdr:spPr>
            <a:xfrm>
              <a:off x="9058890" y="1121995"/>
              <a:ext cx="633407" cy="46261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ts val="18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fld id="{3F14453E-4643-41F0-9E6E-7A2EB1CA9EC0}" type="TxLink">
                <a:rPr kumimoji="0" lang="en-US" sz="2400" b="1" i="0" u="none" strike="noStrike" kern="1200" cap="none" spc="0" normalizeH="0" baseline="0">
                  <a:ln>
                    <a:noFill/>
                  </a:ln>
                  <a:solidFill>
                    <a:schemeClr val="tx2"/>
                  </a:solidFill>
                  <a:effectLst/>
                  <a:uLnTx/>
                  <a:uFillTx/>
                  <a:latin typeface="Calibri"/>
                  <a:ea typeface="+mn-ea"/>
                  <a:cs typeface="Calibri"/>
                </a:rPr>
                <a:pPr marL="0" marR="0" lvl="0" indent="0" algn="l" defTabSz="914400" rtl="0" eaLnBrk="1" fontAlgn="auto" latinLnBrk="0" hangingPunct="1">
                  <a:lnSpc>
                    <a:spcPts val="18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t>3</a:t>
              </a:fld>
              <a:endParaRPr kumimoji="0" lang="en-US" sz="2400" b="1" i="0" u="none" strike="noStrike" kern="1200" cap="none" spc="0" normalizeH="0" baseline="0">
                <a:ln>
                  <a:noFill/>
                </a:ln>
                <a:solidFill>
                  <a:schemeClr val="tx2"/>
                </a:solidFill>
                <a:effectLst/>
                <a:uLnTx/>
                <a:uFillTx/>
                <a:latin typeface="Calibri"/>
                <a:ea typeface="+mn-ea"/>
                <a:cs typeface="Calibri"/>
              </a:endParaRPr>
            </a:p>
          </xdr:txBody>
        </xdr:sp>
        <xdr:sp macro="" textlink="'Data Sheet'!E8">
          <xdr:nvSpPr>
            <xdr:cNvPr id="204" name="TextBox 72">
              <a:extLst>
                <a:ext uri="{FF2B5EF4-FFF2-40B4-BE49-F238E27FC236}">
                  <a16:creationId xmlns:a16="http://schemas.microsoft.com/office/drawing/2014/main" id="{00000000-0008-0000-0200-0000CC000000}"/>
                </a:ext>
              </a:extLst>
            </xdr:cNvPr>
            <xdr:cNvSpPr txBox="1"/>
          </xdr:nvSpPr>
          <xdr:spPr>
            <a:xfrm>
              <a:off x="10134082" y="3657327"/>
              <a:ext cx="633407" cy="46261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ts val="18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fld id="{2A796E77-22C2-468D-BFC7-58B85F38C0BF}" type="TxLink">
                <a:rPr kumimoji="0" lang="en-US" sz="2400" b="1" i="0" u="none" strike="noStrike" kern="1200" cap="none" spc="0" normalizeH="0" baseline="0">
                  <a:ln>
                    <a:noFill/>
                  </a:ln>
                  <a:solidFill>
                    <a:schemeClr val="tx2"/>
                  </a:solidFill>
                  <a:effectLst/>
                  <a:uLnTx/>
                  <a:uFillTx/>
                  <a:latin typeface="Calibri"/>
                  <a:ea typeface="+mn-ea"/>
                  <a:cs typeface="Calibri"/>
                </a:rPr>
                <a:pPr marL="0" marR="0" lvl="0" indent="0" algn="l" defTabSz="914400" rtl="0" eaLnBrk="1" fontAlgn="auto" latinLnBrk="0" hangingPunct="1">
                  <a:lnSpc>
                    <a:spcPts val="18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t>8</a:t>
              </a:fld>
              <a:endParaRPr kumimoji="0" lang="en-US" sz="2400" b="1" i="0" u="none" strike="noStrike" kern="1200" cap="none" spc="0" normalizeH="0" baseline="0">
                <a:ln>
                  <a:noFill/>
                </a:ln>
                <a:solidFill>
                  <a:schemeClr val="tx2"/>
                </a:solidFill>
                <a:effectLst/>
                <a:uLnTx/>
                <a:uFillTx/>
                <a:latin typeface="Calibri"/>
                <a:ea typeface="+mn-ea"/>
                <a:cs typeface="Calibri"/>
              </a:endParaRPr>
            </a:p>
          </xdr:txBody>
        </xdr:sp>
        <xdr:sp macro="" textlink="'Data Sheet'!E9">
          <xdr:nvSpPr>
            <xdr:cNvPr id="205" name="TextBox 72">
              <a:extLst>
                <a:ext uri="{FF2B5EF4-FFF2-40B4-BE49-F238E27FC236}">
                  <a16:creationId xmlns:a16="http://schemas.microsoft.com/office/drawing/2014/main" id="{00000000-0008-0000-0200-0000CD000000}"/>
                </a:ext>
              </a:extLst>
            </xdr:cNvPr>
            <xdr:cNvSpPr txBox="1"/>
          </xdr:nvSpPr>
          <xdr:spPr>
            <a:xfrm>
              <a:off x="9327689" y="6117203"/>
              <a:ext cx="633407" cy="46261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ts val="18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fld id="{D2D780A8-E215-4F91-9B5A-656E76F38ED5}" type="TxLink">
                <a:rPr kumimoji="0" lang="en-US" sz="2400" b="1" i="0" u="none" strike="noStrike" kern="1200" cap="none" spc="0" normalizeH="0" baseline="0">
                  <a:ln>
                    <a:noFill/>
                  </a:ln>
                  <a:solidFill>
                    <a:schemeClr val="tx2"/>
                  </a:solidFill>
                  <a:effectLst/>
                  <a:uLnTx/>
                  <a:uFillTx/>
                  <a:latin typeface="Calibri"/>
                  <a:ea typeface="+mn-ea"/>
                  <a:cs typeface="Calibri"/>
                </a:rPr>
                <a:pPr marL="0" marR="0" lvl="0" indent="0" algn="l" defTabSz="914400" rtl="0" eaLnBrk="1" fontAlgn="auto" latinLnBrk="0" hangingPunct="1">
                  <a:lnSpc>
                    <a:spcPts val="18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t>7</a:t>
              </a:fld>
              <a:endParaRPr kumimoji="0" lang="en-US" sz="2400" b="1" i="0" u="none" strike="noStrike" kern="1200" cap="none" spc="0" normalizeH="0" baseline="0">
                <a:ln>
                  <a:noFill/>
                </a:ln>
                <a:solidFill>
                  <a:schemeClr val="tx2"/>
                </a:solidFill>
                <a:effectLst/>
                <a:uLnTx/>
                <a:uFillTx/>
                <a:latin typeface="Calibri"/>
                <a:ea typeface="+mn-ea"/>
                <a:cs typeface="Calibri"/>
              </a:endParaRPr>
            </a:p>
          </xdr:txBody>
        </xdr:sp>
        <xdr:sp macro="" textlink="'Data Sheet'!E10">
          <xdr:nvSpPr>
            <xdr:cNvPr id="206" name="TextBox 72">
              <a:extLst>
                <a:ext uri="{FF2B5EF4-FFF2-40B4-BE49-F238E27FC236}">
                  <a16:creationId xmlns:a16="http://schemas.microsoft.com/office/drawing/2014/main" id="{00000000-0008-0000-0200-0000CE000000}"/>
                </a:ext>
              </a:extLst>
            </xdr:cNvPr>
            <xdr:cNvSpPr txBox="1"/>
          </xdr:nvSpPr>
          <xdr:spPr>
            <a:xfrm>
              <a:off x="1762936" y="6117206"/>
              <a:ext cx="633407" cy="46261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ts val="18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fld id="{08A64659-1B1A-4ACC-B19F-9D269ABF09CE}" type="TxLink">
                <a:rPr kumimoji="0" lang="en-US" sz="2400" b="1" i="0" u="none" strike="noStrike" kern="1200" cap="none" spc="0" normalizeH="0" baseline="0">
                  <a:ln>
                    <a:noFill/>
                  </a:ln>
                  <a:solidFill>
                    <a:schemeClr val="tx2"/>
                  </a:solidFill>
                  <a:effectLst/>
                  <a:uLnTx/>
                  <a:uFillTx/>
                  <a:latin typeface="Calibri"/>
                  <a:ea typeface="+mn-ea"/>
                  <a:cs typeface="Calibri"/>
                </a:rPr>
                <a:pPr marL="0" marR="0" lvl="0" indent="0" algn="l" defTabSz="914400" rtl="0" eaLnBrk="1" fontAlgn="auto" latinLnBrk="0" hangingPunct="1">
                  <a:lnSpc>
                    <a:spcPts val="18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t>5</a:t>
              </a:fld>
              <a:endParaRPr kumimoji="0" lang="en-US" sz="2400" b="1" i="0" u="none" strike="noStrike" kern="1200" cap="none" spc="0" normalizeH="0" baseline="0">
                <a:ln>
                  <a:noFill/>
                </a:ln>
                <a:solidFill>
                  <a:schemeClr val="tx2"/>
                </a:solidFill>
                <a:effectLst/>
                <a:uLnTx/>
                <a:uFillTx/>
                <a:latin typeface="Calibri"/>
                <a:ea typeface="+mn-ea"/>
                <a:cs typeface="Calibri"/>
              </a:endParaRPr>
            </a:p>
          </xdr:txBody>
        </xdr:sp>
        <xdr:sp macro="" textlink="'Data Sheet'!E11">
          <xdr:nvSpPr>
            <xdr:cNvPr id="208" name="TextBox 72">
              <a:extLst>
                <a:ext uri="{FF2B5EF4-FFF2-40B4-BE49-F238E27FC236}">
                  <a16:creationId xmlns:a16="http://schemas.microsoft.com/office/drawing/2014/main" id="{00000000-0008-0000-0200-0000D0000000}"/>
                </a:ext>
              </a:extLst>
            </xdr:cNvPr>
            <xdr:cNvSpPr txBox="1"/>
          </xdr:nvSpPr>
          <xdr:spPr>
            <a:xfrm>
              <a:off x="866939" y="3657327"/>
              <a:ext cx="633407" cy="46261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ts val="18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fld id="{CE86D026-B466-476E-AAF7-C26E521F52AC}" type="TxLink">
                <a:rPr kumimoji="0" lang="en-US" sz="2400" b="1" i="0" u="none" strike="noStrike" kern="1200" cap="none" spc="0" normalizeH="0" baseline="0">
                  <a:ln>
                    <a:noFill/>
                  </a:ln>
                  <a:solidFill>
                    <a:schemeClr val="tx2"/>
                  </a:solidFill>
                  <a:effectLst/>
                  <a:uLnTx/>
                  <a:uFillTx/>
                  <a:latin typeface="Calibri"/>
                  <a:ea typeface="+mn-ea"/>
                  <a:cs typeface="Calibri"/>
                </a:rPr>
                <a:pPr marL="0" marR="0" lvl="0" indent="0" algn="l" defTabSz="914400" rtl="0" eaLnBrk="1" fontAlgn="auto" latinLnBrk="0" hangingPunct="1">
                  <a:lnSpc>
                    <a:spcPts val="18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t>4</a:t>
              </a:fld>
              <a:endParaRPr kumimoji="0" lang="en-US" sz="2400" b="1" i="0" u="none" strike="noStrike" kern="1200" cap="none" spc="0" normalizeH="0" baseline="0">
                <a:ln>
                  <a:noFill/>
                </a:ln>
                <a:solidFill>
                  <a:schemeClr val="tx2"/>
                </a:solidFill>
                <a:effectLst/>
                <a:uLnTx/>
                <a:uFillTx/>
                <a:latin typeface="Calibri"/>
                <a:ea typeface="+mn-ea"/>
                <a:cs typeface="Calibri"/>
              </a:endParaRPr>
            </a:p>
          </xdr:txBody>
        </xdr:sp>
        <xdr:sp macro="" textlink="'Data Sheet'!E12">
          <xdr:nvSpPr>
            <xdr:cNvPr id="209" name="TextBox 72">
              <a:extLst>
                <a:ext uri="{FF2B5EF4-FFF2-40B4-BE49-F238E27FC236}">
                  <a16:creationId xmlns:a16="http://schemas.microsoft.com/office/drawing/2014/main" id="{00000000-0008-0000-0200-0000D1000000}"/>
                </a:ext>
              </a:extLst>
            </xdr:cNvPr>
            <xdr:cNvSpPr txBox="1"/>
          </xdr:nvSpPr>
          <xdr:spPr>
            <a:xfrm>
              <a:off x="1340536" y="1121995"/>
              <a:ext cx="633407" cy="46261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ts val="18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fld id="{99848E45-E4AC-452B-8C24-688EC24371F3}" type="TxLink">
                <a:rPr kumimoji="0" lang="en-US" sz="2400" b="1" i="0" u="none" strike="noStrike" kern="1200" cap="none" spc="0" normalizeH="0" baseline="0">
                  <a:ln>
                    <a:noFill/>
                  </a:ln>
                  <a:solidFill>
                    <a:schemeClr val="tx2"/>
                  </a:solidFill>
                  <a:effectLst/>
                  <a:uLnTx/>
                  <a:uFillTx/>
                  <a:latin typeface="Calibri"/>
                  <a:ea typeface="+mn-ea"/>
                  <a:cs typeface="Calibri"/>
                </a:rPr>
                <a:pPr marL="0" marR="0" lvl="0" indent="0" algn="l" defTabSz="914400" rtl="0" eaLnBrk="1" fontAlgn="auto" latinLnBrk="0" hangingPunct="1">
                  <a:lnSpc>
                    <a:spcPts val="18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t>8</a:t>
              </a:fld>
              <a:endParaRPr kumimoji="0" lang="en-US" sz="2400" b="1" i="0" u="none" strike="noStrike" kern="1200" cap="none" spc="0" normalizeH="0" baseline="0">
                <a:ln>
                  <a:noFill/>
                </a:ln>
                <a:solidFill>
                  <a:schemeClr val="tx2"/>
                </a:solidFill>
                <a:effectLst/>
                <a:uLnTx/>
                <a:uFillTx/>
                <a:latin typeface="Calibri"/>
                <a:ea typeface="+mn-ea"/>
                <a:cs typeface="Calibri"/>
              </a:endParaRPr>
            </a:p>
          </xdr:txBody>
        </xdr:sp>
      </xdr:grpSp>
      <xdr:grpSp>
        <xdr:nvGrpSpPr>
          <xdr:cNvPr id="38" name="Group 37">
            <a:extLst>
              <a:ext uri="{FF2B5EF4-FFF2-40B4-BE49-F238E27FC236}">
                <a16:creationId xmlns:a16="http://schemas.microsoft.com/office/drawing/2014/main" id="{00000000-0008-0000-0200-000026000000}"/>
              </a:ext>
            </a:extLst>
          </xdr:cNvPr>
          <xdr:cNvGrpSpPr/>
        </xdr:nvGrpSpPr>
        <xdr:grpSpPr>
          <a:xfrm>
            <a:off x="7069977" y="9930743"/>
            <a:ext cx="6287847" cy="4901361"/>
            <a:chOff x="7786921" y="3999717"/>
            <a:chExt cx="9107986" cy="7099652"/>
          </a:xfrm>
        </xdr:grpSpPr>
        <xdr:sp macro="" textlink="">
          <xdr:nvSpPr>
            <xdr:cNvPr id="53" name="Shape 1639">
              <a:extLst>
                <a:ext uri="{FF2B5EF4-FFF2-40B4-BE49-F238E27FC236}">
                  <a16:creationId xmlns:a16="http://schemas.microsoft.com/office/drawing/2014/main" id="{00000000-0008-0000-0200-000035000000}"/>
                </a:ext>
              </a:extLst>
            </xdr:cNvPr>
            <xdr:cNvSpPr/>
          </xdr:nvSpPr>
          <xdr:spPr>
            <a:xfrm flipV="1">
              <a:off x="13826908" y="3999717"/>
              <a:ext cx="2078151" cy="1333928"/>
            </a:xfrm>
            <a:prstGeom prst="line">
              <a:avLst/>
            </a:prstGeom>
            <a:noFill/>
            <a:ln w="12700" cap="rnd">
              <a:solidFill>
                <a:srgbClr val="3F9897"/>
              </a:solidFill>
              <a:prstDash val="sysDash"/>
              <a:round/>
              <a:headEnd type="none" w="lg" len="lg"/>
              <a:tailEnd type="oval" w="lg" len="lg"/>
            </a:ln>
            <a:effectLst/>
          </xdr:spPr>
          <xdr:txBody>
            <a:bodyPr wrap="square" lIns="50800" tIns="50800" rIns="50800" bIns="50800" numCol="1" anchor="ctr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825500" rtl="0" eaLnBrk="1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3200"/>
              </a:pPr>
              <a:endParaRPr kumimoji="0" sz="3200" b="0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Helvetica Light"/>
                <a:ea typeface="+mn-ea"/>
                <a:cs typeface="+mn-cs"/>
                <a:sym typeface="Helvetica Light"/>
              </a:endParaRPr>
            </a:p>
          </xdr:txBody>
        </xdr:sp>
        <xdr:sp macro="" textlink="">
          <xdr:nvSpPr>
            <xdr:cNvPr id="54" name="Shape 1645">
              <a:extLst>
                <a:ext uri="{FF2B5EF4-FFF2-40B4-BE49-F238E27FC236}">
                  <a16:creationId xmlns:a16="http://schemas.microsoft.com/office/drawing/2014/main" id="{00000000-0008-0000-0200-000036000000}"/>
                </a:ext>
              </a:extLst>
            </xdr:cNvPr>
            <xdr:cNvSpPr/>
          </xdr:nvSpPr>
          <xdr:spPr>
            <a:xfrm flipH="1" flipV="1">
              <a:off x="13826909" y="9765441"/>
              <a:ext cx="2078150" cy="1333928"/>
            </a:xfrm>
            <a:prstGeom prst="line">
              <a:avLst/>
            </a:prstGeom>
            <a:noFill/>
            <a:ln w="12700" cap="rnd">
              <a:solidFill>
                <a:srgbClr val="646B7A"/>
              </a:solidFill>
              <a:prstDash val="sysDash"/>
              <a:round/>
              <a:headEnd type="oval" w="lg" len="lg"/>
              <a:tailEnd w="lg" len="lg"/>
            </a:ln>
            <a:effectLst/>
          </xdr:spPr>
          <xdr:txBody>
            <a:bodyPr wrap="square" lIns="50800" tIns="50800" rIns="50800" bIns="50800" numCol="1" anchor="ctr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825500" rtl="0" eaLnBrk="1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3200"/>
              </a:pPr>
              <a:endParaRPr kumimoji="0" sz="3200" b="0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Helvetica Light"/>
                <a:ea typeface="+mn-ea"/>
                <a:cs typeface="+mn-cs"/>
                <a:sym typeface="Helvetica Light"/>
              </a:endParaRPr>
            </a:p>
          </xdr:txBody>
        </xdr:sp>
        <xdr:sp macro="" textlink="">
          <xdr:nvSpPr>
            <xdr:cNvPr id="55" name="Shape 1651">
              <a:extLst>
                <a:ext uri="{FF2B5EF4-FFF2-40B4-BE49-F238E27FC236}">
                  <a16:creationId xmlns:a16="http://schemas.microsoft.com/office/drawing/2014/main" id="{00000000-0008-0000-0200-000037000000}"/>
                </a:ext>
              </a:extLst>
            </xdr:cNvPr>
            <xdr:cNvSpPr/>
          </xdr:nvSpPr>
          <xdr:spPr>
            <a:xfrm>
              <a:off x="14667310" y="7549542"/>
              <a:ext cx="2227597" cy="1"/>
            </a:xfrm>
            <a:prstGeom prst="line">
              <a:avLst/>
            </a:prstGeom>
            <a:noFill/>
            <a:ln w="12700" cap="rnd">
              <a:solidFill>
                <a:srgbClr val="336799"/>
              </a:solidFill>
              <a:prstDash val="sysDash"/>
              <a:round/>
              <a:headEnd type="none" w="lg" len="lg"/>
              <a:tailEnd type="oval" w="lg" len="lg"/>
            </a:ln>
            <a:effectLst/>
          </xdr:spPr>
          <xdr:txBody>
            <a:bodyPr wrap="square" lIns="50800" tIns="50800" rIns="50800" bIns="50800" numCol="1" anchor="ctr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825500" rtl="0" eaLnBrk="1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3200"/>
              </a:pPr>
              <a:endParaRPr kumimoji="0" sz="3200" b="0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Helvetica Light"/>
                <a:ea typeface="+mn-ea"/>
                <a:cs typeface="+mn-cs"/>
                <a:sym typeface="Helvetica Light"/>
              </a:endParaRPr>
            </a:p>
          </xdr:txBody>
        </xdr:sp>
        <xdr:sp macro="" textlink="">
          <xdr:nvSpPr>
            <xdr:cNvPr id="56" name="Shape 1657">
              <a:extLst>
                <a:ext uri="{FF2B5EF4-FFF2-40B4-BE49-F238E27FC236}">
                  <a16:creationId xmlns:a16="http://schemas.microsoft.com/office/drawing/2014/main" id="{00000000-0008-0000-0200-000038000000}"/>
                </a:ext>
              </a:extLst>
            </xdr:cNvPr>
            <xdr:cNvSpPr/>
          </xdr:nvSpPr>
          <xdr:spPr>
            <a:xfrm flipH="1" flipV="1">
              <a:off x="8731574" y="3999717"/>
              <a:ext cx="2078151" cy="1333928"/>
            </a:xfrm>
            <a:prstGeom prst="line">
              <a:avLst/>
            </a:prstGeom>
            <a:noFill/>
            <a:ln w="12700" cap="rnd">
              <a:solidFill>
                <a:srgbClr val="659ACC"/>
              </a:solidFill>
              <a:prstDash val="sysDash"/>
              <a:round/>
              <a:headEnd type="none" w="lg" len="lg"/>
              <a:tailEnd type="oval" w="lg" len="lg"/>
            </a:ln>
            <a:effectLst/>
          </xdr:spPr>
          <xdr:txBody>
            <a:bodyPr wrap="square" lIns="50800" tIns="50800" rIns="50800" bIns="50800" numCol="1" anchor="ctr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825500" rtl="0" eaLnBrk="1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3200"/>
              </a:pPr>
              <a:endParaRPr kumimoji="0" sz="3200" b="0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Helvetica Light"/>
                <a:ea typeface="+mn-ea"/>
                <a:cs typeface="+mn-cs"/>
                <a:sym typeface="Helvetica Light"/>
              </a:endParaRPr>
            </a:p>
          </xdr:txBody>
        </xdr:sp>
        <xdr:sp macro="" textlink="">
          <xdr:nvSpPr>
            <xdr:cNvPr id="57" name="Shape 1663">
              <a:extLst>
                <a:ext uri="{FF2B5EF4-FFF2-40B4-BE49-F238E27FC236}">
                  <a16:creationId xmlns:a16="http://schemas.microsoft.com/office/drawing/2014/main" id="{00000000-0008-0000-0200-000039000000}"/>
                </a:ext>
              </a:extLst>
            </xdr:cNvPr>
            <xdr:cNvSpPr/>
          </xdr:nvSpPr>
          <xdr:spPr>
            <a:xfrm>
              <a:off x="7786921" y="7531146"/>
              <a:ext cx="2227600" cy="1"/>
            </a:xfrm>
            <a:prstGeom prst="line">
              <a:avLst/>
            </a:prstGeom>
            <a:noFill/>
            <a:ln w="12700" cap="rnd">
              <a:solidFill>
                <a:srgbClr val="6EB7B4"/>
              </a:solidFill>
              <a:prstDash val="sysDash"/>
              <a:round/>
              <a:headEnd type="oval" w="lg" len="lg"/>
              <a:tailEnd w="lg" len="lg"/>
            </a:ln>
            <a:effectLst/>
          </xdr:spPr>
          <xdr:txBody>
            <a:bodyPr wrap="square" lIns="50800" tIns="50800" rIns="50800" bIns="50800" numCol="1" anchor="ctr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825500" rtl="0" eaLnBrk="1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3200"/>
              </a:pPr>
              <a:endParaRPr kumimoji="0" sz="3200" b="0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Helvetica Light"/>
                <a:ea typeface="+mn-ea"/>
                <a:cs typeface="+mn-cs"/>
                <a:sym typeface="Helvetica Light"/>
              </a:endParaRPr>
            </a:p>
          </xdr:txBody>
        </xdr:sp>
        <xdr:sp macro="" textlink="">
          <xdr:nvSpPr>
            <xdr:cNvPr id="58" name="Shape 1669">
              <a:extLst>
                <a:ext uri="{FF2B5EF4-FFF2-40B4-BE49-F238E27FC236}">
                  <a16:creationId xmlns:a16="http://schemas.microsoft.com/office/drawing/2014/main" id="{00000000-0008-0000-0200-00003A000000}"/>
                </a:ext>
              </a:extLst>
            </xdr:cNvPr>
            <xdr:cNvSpPr/>
          </xdr:nvSpPr>
          <xdr:spPr>
            <a:xfrm flipV="1">
              <a:off x="8731574" y="9765441"/>
              <a:ext cx="2078151" cy="1333928"/>
            </a:xfrm>
            <a:prstGeom prst="line">
              <a:avLst/>
            </a:prstGeom>
            <a:noFill/>
            <a:ln w="12700" cap="rnd">
              <a:solidFill>
                <a:srgbClr val="8CBDEC"/>
              </a:solidFill>
              <a:prstDash val="sysDash"/>
              <a:round/>
              <a:headEnd type="oval" w="lg" len="lg"/>
              <a:tailEnd w="lg" len="lg"/>
            </a:ln>
            <a:effectLst/>
          </xdr:spPr>
          <xdr:txBody>
            <a:bodyPr wrap="square" lIns="50800" tIns="50800" rIns="50800" bIns="50800" numCol="1" anchor="ctr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825500" rtl="0" eaLnBrk="1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3200"/>
              </a:pPr>
              <a:endParaRPr kumimoji="0" sz="3200" b="0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Helvetica Light"/>
                <a:ea typeface="+mn-ea"/>
                <a:cs typeface="+mn-cs"/>
                <a:sym typeface="Helvetica Light"/>
              </a:endParaRPr>
            </a:p>
          </xdr:txBody>
        </xdr:sp>
      </xdr:grpSp>
      <xdr:grpSp>
        <xdr:nvGrpSpPr>
          <xdr:cNvPr id="39" name="Group 38">
            <a:extLst>
              <a:ext uri="{FF2B5EF4-FFF2-40B4-BE49-F238E27FC236}">
                <a16:creationId xmlns:a16="http://schemas.microsoft.com/office/drawing/2014/main" id="{00000000-0008-0000-0200-000027000000}"/>
              </a:ext>
            </a:extLst>
          </xdr:cNvPr>
          <xdr:cNvGrpSpPr/>
        </xdr:nvGrpSpPr>
        <xdr:grpSpPr>
          <a:xfrm flipH="1">
            <a:off x="4959667" y="9679652"/>
            <a:ext cx="2489295" cy="5301594"/>
            <a:chOff x="8877317" y="714531"/>
            <a:chExt cx="2489295" cy="5301594"/>
          </a:xfrm>
        </xdr:grpSpPr>
        <xdr:sp macro="" textlink="'Data Sheet'!D12">
          <xdr:nvSpPr>
            <xdr:cNvPr id="50" name="TextBox 97">
              <a:extLst>
                <a:ext uri="{FF2B5EF4-FFF2-40B4-BE49-F238E27FC236}">
                  <a16:creationId xmlns:a16="http://schemas.microsoft.com/office/drawing/2014/main" id="{00000000-0008-0000-0200-000032000000}"/>
                </a:ext>
              </a:extLst>
            </xdr:cNvPr>
            <xdr:cNvSpPr txBox="1"/>
          </xdr:nvSpPr>
          <xdr:spPr>
            <a:xfrm>
              <a:off x="8877317" y="714531"/>
              <a:ext cx="2287914" cy="46261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ts val="18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fld id="{E4806989-4EFB-499C-B6A9-5FBA05D7413D}" type="TxLink">
                <a:rPr kumimoji="0" lang="en-US" sz="2400" b="1" i="0" u="none" strike="noStrike" kern="1200" cap="none" spc="0" normalizeH="0" baseline="0">
                  <a:ln>
                    <a:noFill/>
                  </a:ln>
                  <a:solidFill>
                    <a:schemeClr val="tx2"/>
                  </a:solidFill>
                  <a:effectLst/>
                  <a:uLnTx/>
                  <a:uFillTx/>
                  <a:latin typeface="Calibri"/>
                  <a:ea typeface="+mn-ea"/>
                  <a:cs typeface="Calibri"/>
                </a:rPr>
                <a:pPr marL="0" marR="0" lvl="0" indent="0" algn="l" defTabSz="914400" rtl="0" eaLnBrk="1" fontAlgn="auto" latinLnBrk="0" hangingPunct="1">
                  <a:lnSpc>
                    <a:spcPts val="18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t>Finance</a:t>
              </a:fld>
              <a:endParaRPr kumimoji="0" lang="en-US" sz="2400" b="1" i="0" u="none" strike="noStrike" kern="1200" cap="none" spc="0" normalizeH="0" baseline="0">
                <a:ln>
                  <a:noFill/>
                </a:ln>
                <a:solidFill>
                  <a:schemeClr val="tx2"/>
                </a:solidFill>
                <a:effectLst/>
                <a:uLnTx/>
                <a:uFillTx/>
                <a:latin typeface="Calibri"/>
                <a:ea typeface="+mn-ea"/>
                <a:cs typeface="Calibri"/>
              </a:endParaRPr>
            </a:p>
          </xdr:txBody>
        </xdr:sp>
        <xdr:sp macro="" textlink="'Data Sheet'!D11">
          <xdr:nvSpPr>
            <xdr:cNvPr id="51" name="TextBox 98">
              <a:extLst>
                <a:ext uri="{FF2B5EF4-FFF2-40B4-BE49-F238E27FC236}">
                  <a16:creationId xmlns:a16="http://schemas.microsoft.com/office/drawing/2014/main" id="{00000000-0008-0000-0200-000033000000}"/>
                </a:ext>
              </a:extLst>
            </xdr:cNvPr>
            <xdr:cNvSpPr txBox="1"/>
          </xdr:nvSpPr>
          <xdr:spPr>
            <a:xfrm>
              <a:off x="9518164" y="3165211"/>
              <a:ext cx="1848448" cy="46261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ts val="18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fld id="{09624312-1447-4BD5-9000-72D306AED8C0}" type="TxLink">
                <a:rPr kumimoji="0" lang="en-US" sz="2400" b="1" i="0" u="none" strike="noStrike" kern="1200" cap="none" spc="0" normalizeH="0" baseline="0">
                  <a:ln>
                    <a:noFill/>
                  </a:ln>
                  <a:solidFill>
                    <a:schemeClr val="tx2"/>
                  </a:solidFill>
                  <a:effectLst/>
                  <a:uLnTx/>
                  <a:uFillTx/>
                  <a:latin typeface="Calibri"/>
                  <a:ea typeface="+mn-ea"/>
                  <a:cs typeface="Calibri"/>
                </a:rPr>
                <a:pPr marL="0" marR="0" lvl="0" indent="0" algn="l" defTabSz="914400" rtl="0" eaLnBrk="1" fontAlgn="auto" latinLnBrk="0" hangingPunct="1">
                  <a:lnSpc>
                    <a:spcPts val="18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t>HR</a:t>
              </a:fld>
              <a:endParaRPr kumimoji="0" lang="en-US" sz="2400" b="1" i="0" u="none" strike="noStrike" kern="1200" cap="none" spc="0" normalizeH="0" baseline="0">
                <a:ln>
                  <a:noFill/>
                </a:ln>
                <a:solidFill>
                  <a:schemeClr val="tx2"/>
                </a:solidFill>
                <a:effectLst/>
                <a:uLnTx/>
                <a:uFillTx/>
                <a:latin typeface="Calibri"/>
                <a:ea typeface="+mn-ea"/>
                <a:cs typeface="Calibri"/>
              </a:endParaRPr>
            </a:p>
          </xdr:txBody>
        </xdr:sp>
        <xdr:sp macro="" textlink="'Data Sheet'!D10">
          <xdr:nvSpPr>
            <xdr:cNvPr id="52" name="TextBox 99">
              <a:extLst>
                <a:ext uri="{FF2B5EF4-FFF2-40B4-BE49-F238E27FC236}">
                  <a16:creationId xmlns:a16="http://schemas.microsoft.com/office/drawing/2014/main" id="{00000000-0008-0000-0200-000034000000}"/>
                </a:ext>
              </a:extLst>
            </xdr:cNvPr>
            <xdr:cNvSpPr txBox="1"/>
          </xdr:nvSpPr>
          <xdr:spPr>
            <a:xfrm>
              <a:off x="8877317" y="5553506"/>
              <a:ext cx="2410947" cy="46261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ts val="18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fld id="{77D893B0-BD16-469A-B389-C1B854263941}" type="TxLink">
                <a:rPr kumimoji="0" lang="en-US" sz="2400" b="1" i="0" u="none" strike="noStrike" kern="1200" cap="none" spc="0" normalizeH="0" baseline="0">
                  <a:ln>
                    <a:noFill/>
                  </a:ln>
                  <a:solidFill>
                    <a:schemeClr val="tx2"/>
                  </a:solidFill>
                  <a:effectLst/>
                  <a:uLnTx/>
                  <a:uFillTx/>
                  <a:latin typeface="Calibri"/>
                  <a:ea typeface="+mn-ea"/>
                  <a:cs typeface="Calibri"/>
                </a:rPr>
                <a:pPr marL="0" marR="0" lvl="0" indent="0" algn="l" defTabSz="914400" rtl="0" eaLnBrk="1" fontAlgn="auto" latinLnBrk="0" hangingPunct="1">
                  <a:lnSpc>
                    <a:spcPts val="18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t>Procurement</a:t>
              </a:fld>
              <a:endParaRPr kumimoji="0" lang="en-US" sz="2400" b="1" i="0" u="none" strike="noStrike" kern="1200" cap="none" spc="0" normalizeH="0" baseline="0">
                <a:ln>
                  <a:noFill/>
                </a:ln>
                <a:solidFill>
                  <a:schemeClr val="tx2"/>
                </a:solidFill>
                <a:effectLst/>
                <a:uLnTx/>
                <a:uFillTx/>
                <a:latin typeface="Calibri"/>
                <a:ea typeface="+mn-ea"/>
                <a:cs typeface="Calibri"/>
              </a:endParaRPr>
            </a:p>
          </xdr:txBody>
        </xdr:sp>
      </xdr:grpSp>
      <xdr:grpSp>
        <xdr:nvGrpSpPr>
          <xdr:cNvPr id="40" name="Group 39">
            <a:extLst>
              <a:ext uri="{FF2B5EF4-FFF2-40B4-BE49-F238E27FC236}">
                <a16:creationId xmlns:a16="http://schemas.microsoft.com/office/drawing/2014/main" id="{00000000-0008-0000-0200-000028000000}"/>
              </a:ext>
            </a:extLst>
          </xdr:cNvPr>
          <xdr:cNvGrpSpPr/>
        </xdr:nvGrpSpPr>
        <xdr:grpSpPr>
          <a:xfrm>
            <a:off x="8136857" y="10050273"/>
            <a:ext cx="4074579" cy="4233622"/>
            <a:chOff x="4350313" y="1805553"/>
            <a:chExt cx="3491376" cy="3627661"/>
          </a:xfrm>
        </xdr:grpSpPr>
        <xdr:sp macro="" textlink="">
          <xdr:nvSpPr>
            <xdr:cNvPr id="44" name="Shape 1622">
              <a:extLst>
                <a:ext uri="{FF2B5EF4-FFF2-40B4-BE49-F238E27FC236}">
                  <a16:creationId xmlns:a16="http://schemas.microsoft.com/office/drawing/2014/main" id="{00000000-0008-0000-0200-00002C000000}"/>
                </a:ext>
              </a:extLst>
            </xdr:cNvPr>
            <xdr:cNvSpPr/>
          </xdr:nvSpPr>
          <xdr:spPr>
            <a:xfrm>
              <a:off x="6130067" y="1805553"/>
              <a:ext cx="1680454" cy="1937519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21600" h="21600" extrusionOk="0">
                  <a:moveTo>
                    <a:pt x="0" y="0"/>
                  </a:moveTo>
                  <a:lnTo>
                    <a:pt x="0" y="21600"/>
                  </a:lnTo>
                  <a:lnTo>
                    <a:pt x="21600" y="10726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3F9897"/>
            </a:solidFill>
            <a:ln w="12700" cap="flat">
              <a:noFill/>
              <a:miter lim="400000"/>
            </a:ln>
            <a:effectLst/>
          </xdr:spPr>
          <xdr:txBody>
            <a:bodyPr wrap="square" lIns="50800" tIns="50800" rIns="50800" bIns="50800" numCol="1" anchor="ctr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825500" rtl="0" eaLnBrk="1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3200"/>
              </a:pPr>
              <a:endParaRPr kumimoji="0" sz="3200" b="0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Helvetica Light"/>
                <a:ea typeface="+mn-ea"/>
                <a:cs typeface="+mn-cs"/>
                <a:sym typeface="Helvetica Light"/>
              </a:endParaRPr>
            </a:p>
          </xdr:txBody>
        </xdr:sp>
        <xdr:sp macro="" textlink="">
          <xdr:nvSpPr>
            <xdr:cNvPr id="45" name="Shape 1623">
              <a:extLst>
                <a:ext uri="{FF2B5EF4-FFF2-40B4-BE49-F238E27FC236}">
                  <a16:creationId xmlns:a16="http://schemas.microsoft.com/office/drawing/2014/main" id="{00000000-0008-0000-0200-00002D000000}"/>
                </a:ext>
              </a:extLst>
            </xdr:cNvPr>
            <xdr:cNvSpPr/>
          </xdr:nvSpPr>
          <xdr:spPr>
            <a:xfrm rot="10800000">
              <a:off x="6161235" y="2833892"/>
              <a:ext cx="1680454" cy="1937520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21600" h="21600" extrusionOk="0">
                  <a:moveTo>
                    <a:pt x="0" y="0"/>
                  </a:moveTo>
                  <a:lnTo>
                    <a:pt x="0" y="21600"/>
                  </a:lnTo>
                  <a:lnTo>
                    <a:pt x="21600" y="10726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336799"/>
            </a:solidFill>
            <a:ln w="12700" cap="flat">
              <a:noFill/>
              <a:miter lim="400000"/>
            </a:ln>
            <a:effectLst/>
          </xdr:spPr>
          <xdr:txBody>
            <a:bodyPr wrap="square" lIns="50800" tIns="50800" rIns="50800" bIns="50800" numCol="1" anchor="ctr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825500" rtl="0" eaLnBrk="1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3200"/>
              </a:pPr>
              <a:endParaRPr kumimoji="0" sz="3200" b="0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Helvetica Light"/>
                <a:ea typeface="+mn-ea"/>
                <a:cs typeface="+mn-cs"/>
                <a:sym typeface="Helvetica Light"/>
              </a:endParaRPr>
            </a:p>
          </xdr:txBody>
        </xdr:sp>
        <xdr:sp macro="" textlink="">
          <xdr:nvSpPr>
            <xdr:cNvPr id="46" name="Shape 1624">
              <a:extLst>
                <a:ext uri="{FF2B5EF4-FFF2-40B4-BE49-F238E27FC236}">
                  <a16:creationId xmlns:a16="http://schemas.microsoft.com/office/drawing/2014/main" id="{00000000-0008-0000-0200-00002E000000}"/>
                </a:ext>
              </a:extLst>
            </xdr:cNvPr>
            <xdr:cNvSpPr/>
          </xdr:nvSpPr>
          <xdr:spPr>
            <a:xfrm rot="3600000">
              <a:off x="4801185" y="2049434"/>
              <a:ext cx="1680454" cy="1937519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21600" h="21600" extrusionOk="0">
                  <a:moveTo>
                    <a:pt x="0" y="0"/>
                  </a:moveTo>
                  <a:lnTo>
                    <a:pt x="0" y="21600"/>
                  </a:lnTo>
                  <a:lnTo>
                    <a:pt x="21600" y="10726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659ACC"/>
            </a:solidFill>
            <a:ln w="12700" cap="flat">
              <a:noFill/>
              <a:miter lim="400000"/>
            </a:ln>
            <a:effectLst/>
          </xdr:spPr>
          <xdr:txBody>
            <a:bodyPr wrap="square" lIns="50800" tIns="50800" rIns="50800" bIns="50800" numCol="1" anchor="ctr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825500" rtl="0" eaLnBrk="1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3200"/>
              </a:pPr>
              <a:endParaRPr kumimoji="0" sz="3200" b="0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Helvetica Light"/>
                <a:ea typeface="+mn-ea"/>
                <a:cs typeface="+mn-cs"/>
                <a:sym typeface="Helvetica Light"/>
              </a:endParaRPr>
            </a:p>
          </xdr:txBody>
        </xdr:sp>
        <xdr:sp macro="" textlink="">
          <xdr:nvSpPr>
            <xdr:cNvPr id="47" name="Shape 1625">
              <a:extLst>
                <a:ext uri="{FF2B5EF4-FFF2-40B4-BE49-F238E27FC236}">
                  <a16:creationId xmlns:a16="http://schemas.microsoft.com/office/drawing/2014/main" id="{00000000-0008-0000-0200-00002F000000}"/>
                </a:ext>
              </a:extLst>
            </xdr:cNvPr>
            <xdr:cNvSpPr/>
          </xdr:nvSpPr>
          <xdr:spPr>
            <a:xfrm rot="14400000">
              <a:off x="5713461" y="3620925"/>
              <a:ext cx="1680454" cy="1937519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21600" h="21600" extrusionOk="0">
                  <a:moveTo>
                    <a:pt x="0" y="0"/>
                  </a:moveTo>
                  <a:lnTo>
                    <a:pt x="0" y="21600"/>
                  </a:lnTo>
                  <a:lnTo>
                    <a:pt x="21600" y="10726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646B7A"/>
            </a:solidFill>
            <a:ln w="12700" cap="flat">
              <a:noFill/>
              <a:miter lim="400000"/>
            </a:ln>
            <a:effectLst/>
          </xdr:spPr>
          <xdr:txBody>
            <a:bodyPr wrap="square" lIns="50800" tIns="50800" rIns="50800" bIns="50800" numCol="1" anchor="ctr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825500" rtl="0" eaLnBrk="1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3200"/>
              </a:pPr>
              <a:endParaRPr kumimoji="0" sz="3200" b="0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Helvetica Light"/>
                <a:ea typeface="+mn-ea"/>
                <a:cs typeface="+mn-cs"/>
                <a:sym typeface="Helvetica Light"/>
              </a:endParaRPr>
            </a:p>
          </xdr:txBody>
        </xdr:sp>
        <xdr:sp macro="" textlink="">
          <xdr:nvSpPr>
            <xdr:cNvPr id="48" name="Shape 1626">
              <a:extLst>
                <a:ext uri="{FF2B5EF4-FFF2-40B4-BE49-F238E27FC236}">
                  <a16:creationId xmlns:a16="http://schemas.microsoft.com/office/drawing/2014/main" id="{00000000-0008-0000-0200-000030000000}"/>
                </a:ext>
              </a:extLst>
            </xdr:cNvPr>
            <xdr:cNvSpPr/>
          </xdr:nvSpPr>
          <xdr:spPr>
            <a:xfrm>
              <a:off x="4350313" y="2833892"/>
              <a:ext cx="1680454" cy="1937520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21600" h="21600" extrusionOk="0">
                  <a:moveTo>
                    <a:pt x="0" y="0"/>
                  </a:moveTo>
                  <a:lnTo>
                    <a:pt x="0" y="21600"/>
                  </a:lnTo>
                  <a:lnTo>
                    <a:pt x="21600" y="10726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6EB7B4"/>
            </a:solidFill>
            <a:ln w="12700" cap="flat">
              <a:noFill/>
              <a:miter lim="400000"/>
            </a:ln>
            <a:effectLst/>
          </xdr:spPr>
          <xdr:txBody>
            <a:bodyPr wrap="square" lIns="50800" tIns="50800" rIns="50800" bIns="50800" numCol="1" anchor="ctr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825500" rtl="0" eaLnBrk="1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3200"/>
              </a:pPr>
              <a:endParaRPr kumimoji="0" sz="3200" b="0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Helvetica Light"/>
                <a:ea typeface="+mn-ea"/>
                <a:cs typeface="+mn-cs"/>
                <a:sym typeface="Helvetica Light"/>
              </a:endParaRPr>
            </a:p>
          </xdr:txBody>
        </xdr:sp>
        <xdr:sp macro="" textlink="">
          <xdr:nvSpPr>
            <xdr:cNvPr id="49" name="Shape 1627">
              <a:extLst>
                <a:ext uri="{FF2B5EF4-FFF2-40B4-BE49-F238E27FC236}">
                  <a16:creationId xmlns:a16="http://schemas.microsoft.com/office/drawing/2014/main" id="{00000000-0008-0000-0200-000031000000}"/>
                </a:ext>
              </a:extLst>
            </xdr:cNvPr>
            <xdr:cNvSpPr/>
          </xdr:nvSpPr>
          <xdr:spPr>
            <a:xfrm rot="18000000">
              <a:off x="4804644" y="3624227"/>
              <a:ext cx="1680454" cy="1937519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21600" h="21600" extrusionOk="0">
                  <a:moveTo>
                    <a:pt x="0" y="0"/>
                  </a:moveTo>
                  <a:lnTo>
                    <a:pt x="0" y="21600"/>
                  </a:lnTo>
                  <a:lnTo>
                    <a:pt x="21600" y="10726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8CBDEC"/>
            </a:solidFill>
            <a:ln w="12700" cap="flat">
              <a:noFill/>
              <a:miter lim="400000"/>
            </a:ln>
            <a:effectLst/>
          </xdr:spPr>
          <xdr:txBody>
            <a:bodyPr wrap="square" lIns="50800" tIns="50800" rIns="50800" bIns="50800" numCol="1" anchor="ctr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825500" rtl="0" eaLnBrk="1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3200"/>
              </a:pPr>
              <a:endParaRPr kumimoji="0" sz="3200" b="0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Helvetica Light"/>
                <a:ea typeface="+mn-ea"/>
                <a:cs typeface="+mn-cs"/>
                <a:sym typeface="Helvetica Light"/>
              </a:endParaRPr>
            </a:p>
          </xdr:txBody>
        </xdr:sp>
      </xdr:grpSp>
      <xdr:sp macro="" textlink="">
        <xdr:nvSpPr>
          <xdr:cNvPr id="41" name="Oval 40">
            <a:extLst>
              <a:ext uri="{FF2B5EF4-FFF2-40B4-BE49-F238E27FC236}">
                <a16:creationId xmlns:a16="http://schemas.microsoft.com/office/drawing/2014/main" id="{00000000-0008-0000-0200-000029000000}"/>
              </a:ext>
            </a:extLst>
          </xdr:cNvPr>
          <xdr:cNvSpPr/>
        </xdr:nvSpPr>
        <xdr:spPr>
          <a:xfrm>
            <a:off x="8424899" y="10622874"/>
            <a:ext cx="3516200" cy="3516188"/>
          </a:xfrm>
          <a:prstGeom prst="ellipse">
            <a:avLst/>
          </a:prstGeom>
          <a:solidFill>
            <a:schemeClr val="bg1">
              <a:alpha val="53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2" name="Oval 41">
            <a:extLst>
              <a:ext uri="{FF2B5EF4-FFF2-40B4-BE49-F238E27FC236}">
                <a16:creationId xmlns:a16="http://schemas.microsoft.com/office/drawing/2014/main" id="{00000000-0008-0000-0200-00002A000000}"/>
              </a:ext>
            </a:extLst>
          </xdr:cNvPr>
          <xdr:cNvSpPr/>
        </xdr:nvSpPr>
        <xdr:spPr>
          <a:xfrm>
            <a:off x="8666367" y="10864342"/>
            <a:ext cx="3033264" cy="3033254"/>
          </a:xfrm>
          <a:prstGeom prst="ellipse">
            <a:avLst/>
          </a:prstGeom>
          <a:solidFill>
            <a:schemeClr val="bg1"/>
          </a:solidFill>
          <a:ln>
            <a:noFill/>
          </a:ln>
          <a:effectLst>
            <a:outerShdw blurRad="723900" dist="889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3" name="TextBox 3">
            <a:extLst>
              <a:ext uri="{FF2B5EF4-FFF2-40B4-BE49-F238E27FC236}">
                <a16:creationId xmlns:a16="http://schemas.microsoft.com/office/drawing/2014/main" id="{00000000-0008-0000-0200-00002B000000}"/>
              </a:ext>
            </a:extLst>
          </xdr:cNvPr>
          <xdr:cNvSpPr txBox="1"/>
        </xdr:nvSpPr>
        <xdr:spPr>
          <a:xfrm>
            <a:off x="8801422" y="11669140"/>
            <a:ext cx="2683720" cy="1355127"/>
          </a:xfrm>
          <a:prstGeom prst="rect">
            <a:avLst/>
          </a:prstGeom>
          <a:noFill/>
        </xdr:spPr>
        <xdr:txBody>
          <a:bodyPr wrap="square" t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ts val="38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ES" sz="2400"/>
              <a:t>Hallazgos por departamento</a:t>
            </a:r>
            <a:endParaRPr lang="en-US" sz="2400" b="1" i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16" name="TextBox 3">
            <a:extLst>
              <a:ext uri="{FF2B5EF4-FFF2-40B4-BE49-F238E27FC236}">
                <a16:creationId xmlns:a16="http://schemas.microsoft.com/office/drawing/2014/main" id="{00000000-0008-0000-0200-0000D8000000}"/>
              </a:ext>
            </a:extLst>
          </xdr:cNvPr>
          <xdr:cNvSpPr txBox="1"/>
        </xdr:nvSpPr>
        <xdr:spPr>
          <a:xfrm>
            <a:off x="19265728" y="11733282"/>
            <a:ext cx="2319865" cy="1374728"/>
          </a:xfrm>
          <a:prstGeom prst="rect">
            <a:avLst/>
          </a:prstGeom>
          <a:noFill/>
        </xdr:spPr>
        <xdr:txBody>
          <a:bodyPr wrap="square" t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ts val="38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2400" b="1" i="0" baseline="0">
                <a:solidFill>
                  <a:schemeClr val="tx2"/>
                </a:solidFill>
                <a:effectLst/>
                <a:latin typeface="+mn-lt"/>
                <a:ea typeface="+mn-ea"/>
                <a:cs typeface="+mn-cs"/>
              </a:rPr>
              <a:t>Findings by Department</a:t>
            </a:r>
          </a:p>
        </xdr:txBody>
      </xdr:sp>
    </xdr:grpSp>
    <xdr:clientData/>
  </xdr:twoCellAnchor>
  <xdr:twoCellAnchor>
    <xdr:from>
      <xdr:col>2</xdr:col>
      <xdr:colOff>846253</xdr:colOff>
      <xdr:row>37</xdr:row>
      <xdr:rowOff>17318</xdr:rowOff>
    </xdr:from>
    <xdr:to>
      <xdr:col>4</xdr:col>
      <xdr:colOff>606136</xdr:colOff>
      <xdr:row>66</xdr:row>
      <xdr:rowOff>18592</xdr:rowOff>
    </xdr:to>
    <xdr:grpSp>
      <xdr:nvGrpSpPr>
        <xdr:cNvPr id="210" name="Group 209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GrpSpPr/>
      </xdr:nvGrpSpPr>
      <xdr:grpSpPr>
        <a:xfrm>
          <a:off x="9000582" y="8427196"/>
          <a:ext cx="7914213" cy="5391030"/>
          <a:chOff x="685799" y="2552700"/>
          <a:chExt cx="6543676" cy="4457700"/>
        </a:xfrm>
      </xdr:grpSpPr>
      <xdr:sp macro="" textlink="">
        <xdr:nvSpPr>
          <xdr:cNvPr id="211" name="Oval 210">
            <a:extLst>
              <a:ext uri="{FF2B5EF4-FFF2-40B4-BE49-F238E27FC236}">
                <a16:creationId xmlns:a16="http://schemas.microsoft.com/office/drawing/2014/main" id="{00000000-0008-0000-0200-0000D3000000}"/>
              </a:ext>
            </a:extLst>
          </xdr:cNvPr>
          <xdr:cNvSpPr/>
        </xdr:nvSpPr>
        <xdr:spPr>
          <a:xfrm>
            <a:off x="2486025" y="3257550"/>
            <a:ext cx="2977811" cy="3000221"/>
          </a:xfrm>
          <a:prstGeom prst="ellipse">
            <a:avLst/>
          </a:prstGeom>
          <a:noFill/>
          <a:ln w="127000" cap="flat">
            <a:solidFill>
              <a:srgbClr val="646B7A"/>
            </a:solidFill>
            <a:prstDash val="solid"/>
            <a:miter/>
          </a:ln>
          <a:effectLst/>
        </xdr:spPr>
        <xdr:txBody>
          <a:bodyPr rot="0" spcFirstLastPara="0" vert="horz" wrap="square" lIns="91440" tIns="18288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500" b="1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</a:endParaRPr>
          </a:p>
        </xdr:txBody>
      </xdr:sp>
      <xdr:grpSp>
        <xdr:nvGrpSpPr>
          <xdr:cNvPr id="212" name="Group 211">
            <a:extLst>
              <a:ext uri="{FF2B5EF4-FFF2-40B4-BE49-F238E27FC236}">
                <a16:creationId xmlns:a16="http://schemas.microsoft.com/office/drawing/2014/main" id="{00000000-0008-0000-0200-0000D4000000}"/>
              </a:ext>
            </a:extLst>
          </xdr:cNvPr>
          <xdr:cNvGrpSpPr/>
        </xdr:nvGrpSpPr>
        <xdr:grpSpPr>
          <a:xfrm>
            <a:off x="685799" y="2552700"/>
            <a:ext cx="6543676" cy="4457700"/>
            <a:chOff x="685799" y="2552700"/>
            <a:chExt cx="6543676" cy="4457700"/>
          </a:xfrm>
        </xdr:grpSpPr>
        <xdr:graphicFrame macro="">
          <xdr:nvGraphicFramePr>
            <xdr:cNvPr id="213" name="Chart 212">
              <a:extLst>
                <a:ext uri="{FF2B5EF4-FFF2-40B4-BE49-F238E27FC236}">
                  <a16:creationId xmlns:a16="http://schemas.microsoft.com/office/drawing/2014/main" id="{00000000-0008-0000-0200-0000D5000000}"/>
                </a:ext>
              </a:extLst>
            </xdr:cNvPr>
            <xdr:cNvGraphicFramePr/>
          </xdr:nvGraphicFramePr>
          <xdr:xfrm>
            <a:off x="685799" y="2552700"/>
            <a:ext cx="6543676" cy="44577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4"/>
            </a:graphicData>
          </a:graphic>
        </xdr:graphicFrame>
        <xdr:sp macro="" textlink="">
          <xdr:nvSpPr>
            <xdr:cNvPr id="214" name="Oval 213">
              <a:extLst>
                <a:ext uri="{FF2B5EF4-FFF2-40B4-BE49-F238E27FC236}">
                  <a16:creationId xmlns:a16="http://schemas.microsoft.com/office/drawing/2014/main" id="{00000000-0008-0000-0200-0000D6000000}"/>
                </a:ext>
              </a:extLst>
            </xdr:cNvPr>
            <xdr:cNvSpPr/>
          </xdr:nvSpPr>
          <xdr:spPr>
            <a:xfrm>
              <a:off x="2720920" y="3533991"/>
              <a:ext cx="2379674" cy="2357954"/>
            </a:xfrm>
            <a:prstGeom prst="ellipse">
              <a:avLst/>
            </a:prstGeom>
            <a:solidFill>
              <a:sysClr val="window" lastClr="FFFFFF"/>
            </a:solidFill>
            <a:ln w="76200" cap="flat">
              <a:noFill/>
              <a:prstDash val="solid"/>
              <a:miter/>
            </a:ln>
            <a:effectLst>
              <a:outerShdw blurRad="812800" dist="215900" dir="5400000" algn="t" rotWithShape="0">
                <a:prstClr val="black">
                  <a:alpha val="45000"/>
                </a:prstClr>
              </a:outerShdw>
            </a:effectLst>
          </xdr:spPr>
          <xdr:txBody>
            <a:bodyPr rot="0" spcFirstLastPara="0" vert="horz" wrap="square" lIns="91440" tIns="0" rIns="91440" bIns="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 marL="0" marR="0" lvl="0" indent="0" algn="ctr" defTabSz="914400" rtl="0" eaLnBrk="1" fontAlgn="auto" latinLnBrk="0" hangingPunct="1">
                <a:lnSpc>
                  <a:spcPts val="34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2200" b="1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entury Gothic" panose="020B0502020202020204" pitchFamily="34" charset="0"/>
              </a:endParaRPr>
            </a:p>
          </xdr:txBody>
        </xdr:sp>
      </xdr:grpSp>
    </xdr:grpSp>
    <xdr:clientData/>
  </xdr:twoCellAnchor>
  <xdr:twoCellAnchor>
    <xdr:from>
      <xdr:col>2</xdr:col>
      <xdr:colOff>3552059</xdr:colOff>
      <xdr:row>47</xdr:row>
      <xdr:rowOff>26470</xdr:rowOff>
    </xdr:from>
    <xdr:to>
      <xdr:col>3</xdr:col>
      <xdr:colOff>1958786</xdr:colOff>
      <xdr:row>52</xdr:row>
      <xdr:rowOff>108415</xdr:rowOff>
    </xdr:to>
    <xdr:sp macro="" textlink="">
      <xdr:nvSpPr>
        <xdr:cNvPr id="217" name="TextBox 3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SpPr txBox="1"/>
      </xdr:nvSpPr>
      <xdr:spPr>
        <a:xfrm>
          <a:off x="11698644" y="10140007"/>
          <a:ext cx="2480020" cy="1011213"/>
        </a:xfrm>
        <a:prstGeom prst="rect">
          <a:avLst/>
        </a:prstGeom>
        <a:noFill/>
      </xdr:spPr>
      <xdr:txBody>
        <a:bodyPr wrap="square" tIns="0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ts val="3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/>
            <a:t>% De resultados abiertos por departamento</a:t>
          </a:r>
          <a:endParaRPr lang="en-US" sz="2400" b="1" i="0" baseline="0">
            <a:solidFill>
              <a:schemeClr val="tx2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10</xdr:row>
      <xdr:rowOff>8172</xdr:rowOff>
    </xdr:from>
    <xdr:to>
      <xdr:col>1</xdr:col>
      <xdr:colOff>122078</xdr:colOff>
      <xdr:row>10</xdr:row>
      <xdr:rowOff>8172</xdr:rowOff>
    </xdr:to>
    <xdr:cxnSp macro="">
      <xdr:nvCxnSpPr>
        <xdr:cNvPr id="221" name="Straight Connector 220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CxnSpPr>
          <a:stCxn id="4" idx="1"/>
          <a:endCxn id="4" idx="3"/>
        </xdr:cNvCxnSpPr>
      </xdr:nvCxnSpPr>
      <xdr:spPr>
        <a:xfrm>
          <a:off x="0" y="3056172"/>
          <a:ext cx="4191851" cy="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0.06574</cdr:x>
      <cdr:y>0.15079</cdr:y>
    </cdr:from>
    <cdr:to>
      <cdr:x>0.12879</cdr:x>
      <cdr:y>0.25794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763D7868-21B1-DE4C-BE50-29517367A6B3}"/>
            </a:ext>
          </a:extLst>
        </cdr:cNvPr>
        <cdr:cNvSpPr txBox="1"/>
      </cdr:nvSpPr>
      <cdr:spPr>
        <a:xfrm xmlns:a="http://schemas.openxmlformats.org/drawingml/2006/main">
          <a:off x="1065896" y="588534"/>
          <a:ext cx="1022195" cy="4181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_tradnl" sz="2400"/>
            <a:t>Mayor</a:t>
          </a:r>
        </a:p>
      </cdr:txBody>
    </cdr:sp>
  </cdr:relSizeAnchor>
  <cdr:relSizeAnchor xmlns:cdr="http://schemas.openxmlformats.org/drawingml/2006/chartDrawing">
    <cdr:from>
      <cdr:x>0.06479</cdr:x>
      <cdr:y>0.33841</cdr:y>
    </cdr:from>
    <cdr:to>
      <cdr:x>0.13974</cdr:x>
      <cdr:y>0.44841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32D631C8-4C45-6C49-BB5D-AA6F29372090}"/>
            </a:ext>
          </a:extLst>
        </cdr:cNvPr>
        <cdr:cNvSpPr txBox="1"/>
      </cdr:nvSpPr>
      <cdr:spPr>
        <a:xfrm xmlns:a="http://schemas.openxmlformats.org/drawingml/2006/main">
          <a:off x="1050408" y="1320800"/>
          <a:ext cx="1215150" cy="4293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_tradnl" sz="2400"/>
            <a:t>Menor</a:t>
          </a:r>
          <a:endParaRPr lang="es-ES_tradnl" sz="2800"/>
        </a:p>
      </cdr:txBody>
    </cdr:sp>
  </cdr:relSizeAnchor>
  <cdr:relSizeAnchor xmlns:cdr="http://schemas.openxmlformats.org/drawingml/2006/chartDrawing">
    <cdr:from>
      <cdr:x>0.00556</cdr:x>
      <cdr:y>0.50905</cdr:y>
    </cdr:from>
    <cdr:to>
      <cdr:x>0.13018</cdr:x>
      <cdr:y>0.62302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CAF45A56-BF19-2C4F-9459-314C719A1E31}"/>
            </a:ext>
          </a:extLst>
        </cdr:cNvPr>
        <cdr:cNvSpPr txBox="1"/>
      </cdr:nvSpPr>
      <cdr:spPr>
        <a:xfrm xmlns:a="http://schemas.openxmlformats.org/drawingml/2006/main">
          <a:off x="90165" y="1986776"/>
          <a:ext cx="2020514" cy="4448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_tradnl" sz="2400"/>
            <a:t>Observaciones</a:t>
          </a:r>
        </a:p>
      </cdr:txBody>
    </cdr:sp>
  </cdr:relSizeAnchor>
  <cdr:relSizeAnchor xmlns:cdr="http://schemas.openxmlformats.org/drawingml/2006/chartDrawing">
    <cdr:from>
      <cdr:x>0</cdr:x>
      <cdr:y>0.67571</cdr:y>
    </cdr:from>
    <cdr:to>
      <cdr:x>0.14043</cdr:x>
      <cdr:y>0.8254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08EB1DF0-6291-0C41-A532-1E7D8B01942F}"/>
            </a:ext>
          </a:extLst>
        </cdr:cNvPr>
        <cdr:cNvSpPr txBox="1"/>
      </cdr:nvSpPr>
      <cdr:spPr>
        <a:xfrm xmlns:a="http://schemas.openxmlformats.org/drawingml/2006/main">
          <a:off x="0" y="2637264"/>
          <a:ext cx="2276707" cy="5842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_tradnl" sz="2400"/>
            <a:t>Buenas Prácticas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showGridLines="0" zoomScale="70" zoomScaleNormal="70" workbookViewId="0">
      <selection activeCell="K25" sqref="K25"/>
    </sheetView>
  </sheetViews>
  <sheetFormatPr baseColWidth="10" defaultColWidth="9" defaultRowHeight="15" x14ac:dyDescent="0.25"/>
  <cols>
    <col min="1" max="1" width="9.5" style="3" bestFit="1" customWidth="1"/>
    <col min="2" max="2" width="8.125" style="3" bestFit="1" customWidth="1"/>
    <col min="3" max="3" width="8.125" style="3" customWidth="1"/>
    <col min="4" max="14" width="8.875" style="3" customWidth="1"/>
    <col min="15" max="16384" width="9" style="3"/>
  </cols>
  <sheetData>
    <row r="1" spans="1:4" x14ac:dyDescent="0.25">
      <c r="B1" s="4" t="s">
        <v>9</v>
      </c>
      <c r="C1" s="6" t="s">
        <v>10</v>
      </c>
      <c r="D1" s="6" t="s">
        <v>11</v>
      </c>
    </row>
    <row r="2" spans="1:4" x14ac:dyDescent="0.25">
      <c r="A2" s="3" t="s">
        <v>3</v>
      </c>
      <c r="B2" s="4">
        <f>'Data Sheet'!B12</f>
        <v>8</v>
      </c>
      <c r="C2" s="6">
        <f>B2</f>
        <v>8</v>
      </c>
      <c r="D2" s="6">
        <v>0.1</v>
      </c>
    </row>
    <row r="3" spans="1:4" x14ac:dyDescent="0.25">
      <c r="A3" s="3" t="s">
        <v>4</v>
      </c>
      <c r="B3" s="4">
        <f>'Data Sheet'!B13</f>
        <v>10</v>
      </c>
      <c r="C3" s="6">
        <f t="shared" ref="C3:C5" si="0">B3</f>
        <v>10</v>
      </c>
      <c r="D3" s="6">
        <v>0.1</v>
      </c>
    </row>
    <row r="4" spans="1:4" x14ac:dyDescent="0.25">
      <c r="A4" s="3" t="s">
        <v>8</v>
      </c>
      <c r="B4" s="4">
        <f>'Data Sheet'!B14</f>
        <v>20</v>
      </c>
      <c r="C4" s="6">
        <f t="shared" si="0"/>
        <v>20</v>
      </c>
      <c r="D4" s="6">
        <v>0.1</v>
      </c>
    </row>
    <row r="5" spans="1:4" x14ac:dyDescent="0.25">
      <c r="A5" s="3" t="s">
        <v>12</v>
      </c>
      <c r="B5" s="4">
        <f>'Data Sheet'!B15</f>
        <v>3</v>
      </c>
      <c r="C5" s="6">
        <f t="shared" si="0"/>
        <v>3</v>
      </c>
      <c r="D5" s="6">
        <v>0.1</v>
      </c>
    </row>
    <row r="6" spans="1:4" x14ac:dyDescent="0.25">
      <c r="B6" s="4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7"/>
  <sheetViews>
    <sheetView showGridLines="0" tabSelected="1" topLeftCell="A6" zoomScale="250" workbookViewId="0">
      <selection activeCell="B12" sqref="B12"/>
    </sheetView>
  </sheetViews>
  <sheetFormatPr baseColWidth="10" defaultColWidth="9" defaultRowHeight="15" x14ac:dyDescent="0.25"/>
  <cols>
    <col min="1" max="1" width="14.625" style="1" bestFit="1" customWidth="1"/>
    <col min="2" max="2" width="9" style="1"/>
    <col min="3" max="3" width="3.625" style="1" customWidth="1"/>
    <col min="4" max="4" width="14" style="1" customWidth="1"/>
    <col min="5" max="5" width="13.875" style="1" customWidth="1"/>
    <col min="6" max="13" width="9" style="1"/>
    <col min="14" max="14" width="12.625" style="9" customWidth="1"/>
    <col min="15" max="15" width="14" style="9" customWidth="1"/>
    <col min="16" max="16384" width="9" style="1"/>
  </cols>
  <sheetData>
    <row r="1" spans="1:15" x14ac:dyDescent="0.25">
      <c r="A1" s="19" t="s">
        <v>21</v>
      </c>
      <c r="B1" s="19"/>
      <c r="D1" s="19" t="s">
        <v>21</v>
      </c>
      <c r="E1" s="19"/>
      <c r="N1" s="20" t="s">
        <v>5</v>
      </c>
      <c r="O1" s="20"/>
    </row>
    <row r="2" spans="1:15" x14ac:dyDescent="0.25">
      <c r="A2" s="2" t="s">
        <v>41</v>
      </c>
      <c r="B2" s="2">
        <v>14</v>
      </c>
      <c r="D2" s="2" t="s">
        <v>24</v>
      </c>
      <c r="E2" s="2">
        <v>12</v>
      </c>
      <c r="N2" s="9" t="s">
        <v>2</v>
      </c>
      <c r="O2" s="10">
        <f>B8/B7</f>
        <v>0.54285714285714282</v>
      </c>
    </row>
    <row r="3" spans="1:15" x14ac:dyDescent="0.25">
      <c r="A3" s="2" t="s">
        <v>22</v>
      </c>
      <c r="B3" s="2">
        <v>6</v>
      </c>
      <c r="D3" s="2" t="s">
        <v>25</v>
      </c>
      <c r="E3" s="2">
        <v>2</v>
      </c>
      <c r="N3" s="9" t="s">
        <v>1</v>
      </c>
      <c r="O3" s="10">
        <f>B9/B7</f>
        <v>0.45714285714285713</v>
      </c>
    </row>
    <row r="4" spans="1:15" x14ac:dyDescent="0.25">
      <c r="A4" s="2" t="s">
        <v>23</v>
      </c>
      <c r="B4" s="2">
        <f>B2-B3</f>
        <v>8</v>
      </c>
    </row>
    <row r="5" spans="1:15" x14ac:dyDescent="0.25">
      <c r="N5" s="9" t="s">
        <v>7</v>
      </c>
      <c r="O5" s="11">
        <f>O2</f>
        <v>0.54285714285714282</v>
      </c>
    </row>
    <row r="6" spans="1:15" ht="15.75" customHeight="1" x14ac:dyDescent="0.25">
      <c r="A6" s="19" t="s">
        <v>26</v>
      </c>
      <c r="B6" s="19"/>
      <c r="D6" s="15" t="s">
        <v>30</v>
      </c>
      <c r="E6" s="15" t="s">
        <v>31</v>
      </c>
      <c r="F6" s="15" t="s">
        <v>32</v>
      </c>
      <c r="G6" s="15" t="s">
        <v>33</v>
      </c>
      <c r="N6" s="9" t="s">
        <v>0</v>
      </c>
      <c r="O6" s="10">
        <f>100%-O5</f>
        <v>0.45714285714285718</v>
      </c>
    </row>
    <row r="7" spans="1:15" ht="15.75" customHeight="1" x14ac:dyDescent="0.25">
      <c r="A7" s="2" t="s">
        <v>27</v>
      </c>
      <c r="B7" s="2">
        <v>35</v>
      </c>
      <c r="D7" s="8" t="s">
        <v>13</v>
      </c>
      <c r="E7" s="7">
        <v>3</v>
      </c>
      <c r="F7" s="7">
        <f>E7-1</f>
        <v>2</v>
      </c>
      <c r="G7" s="7">
        <f>E7-F7</f>
        <v>1</v>
      </c>
    </row>
    <row r="8" spans="1:15" x14ac:dyDescent="0.25">
      <c r="A8" s="2" t="s">
        <v>28</v>
      </c>
      <c r="B8" s="2">
        <v>19</v>
      </c>
      <c r="D8" s="8" t="s">
        <v>15</v>
      </c>
      <c r="E8" s="7">
        <v>8</v>
      </c>
      <c r="F8" s="7">
        <v>5</v>
      </c>
      <c r="G8" s="7">
        <f t="shared" ref="G8:G12" si="0">E8-F8</f>
        <v>3</v>
      </c>
      <c r="N8" s="9" t="s">
        <v>1</v>
      </c>
      <c r="O8" s="10">
        <f>O3</f>
        <v>0.45714285714285713</v>
      </c>
    </row>
    <row r="9" spans="1:15" x14ac:dyDescent="0.25">
      <c r="A9" s="2" t="s">
        <v>29</v>
      </c>
      <c r="B9" s="2">
        <f>B7-B8</f>
        <v>16</v>
      </c>
      <c r="D9" s="8" t="s">
        <v>19</v>
      </c>
      <c r="E9" s="7">
        <v>7</v>
      </c>
      <c r="F9" s="7">
        <v>3</v>
      </c>
      <c r="G9" s="7">
        <f t="shared" si="0"/>
        <v>4</v>
      </c>
      <c r="N9" s="9" t="s">
        <v>6</v>
      </c>
      <c r="O9" s="10">
        <f>100%-O8</f>
        <v>0.54285714285714293</v>
      </c>
    </row>
    <row r="10" spans="1:15" x14ac:dyDescent="0.25">
      <c r="D10" s="8" t="s">
        <v>16</v>
      </c>
      <c r="E10" s="7">
        <v>5</v>
      </c>
      <c r="F10" s="7">
        <v>4</v>
      </c>
      <c r="G10" s="7">
        <f t="shared" si="0"/>
        <v>1</v>
      </c>
    </row>
    <row r="11" spans="1:15" x14ac:dyDescent="0.25">
      <c r="A11" s="19" t="s">
        <v>34</v>
      </c>
      <c r="B11" s="19"/>
      <c r="D11" s="8" t="s">
        <v>17</v>
      </c>
      <c r="E11" s="7">
        <v>4</v>
      </c>
      <c r="F11" s="7">
        <v>3</v>
      </c>
      <c r="G11" s="7">
        <f t="shared" si="0"/>
        <v>1</v>
      </c>
      <c r="N11" s="12" t="s">
        <v>14</v>
      </c>
      <c r="O11" s="12" t="s">
        <v>20</v>
      </c>
    </row>
    <row r="12" spans="1:15" x14ac:dyDescent="0.25">
      <c r="A12" s="5" t="s">
        <v>35</v>
      </c>
      <c r="B12" s="2">
        <v>8</v>
      </c>
      <c r="D12" s="8" t="s">
        <v>18</v>
      </c>
      <c r="E12" s="7">
        <v>8</v>
      </c>
      <c r="F12" s="7">
        <v>6</v>
      </c>
      <c r="G12" s="7">
        <f t="shared" si="0"/>
        <v>2</v>
      </c>
      <c r="N12" s="13" t="s">
        <v>13</v>
      </c>
      <c r="O12" s="14">
        <f>G7/E7</f>
        <v>0.33333333333333331</v>
      </c>
    </row>
    <row r="13" spans="1:15" x14ac:dyDescent="0.25">
      <c r="A13" s="5" t="s">
        <v>36</v>
      </c>
      <c r="B13" s="2">
        <v>10</v>
      </c>
      <c r="N13" s="13" t="s">
        <v>15</v>
      </c>
      <c r="O13" s="14">
        <f t="shared" ref="O13:O17" si="1">G8/E8</f>
        <v>0.375</v>
      </c>
    </row>
    <row r="14" spans="1:15" x14ac:dyDescent="0.25">
      <c r="A14" s="5" t="s">
        <v>37</v>
      </c>
      <c r="B14" s="2">
        <v>20</v>
      </c>
      <c r="N14" s="13" t="s">
        <v>19</v>
      </c>
      <c r="O14" s="14">
        <f t="shared" si="1"/>
        <v>0.5714285714285714</v>
      </c>
    </row>
    <row r="15" spans="1:15" x14ac:dyDescent="0.25">
      <c r="A15" s="5" t="s">
        <v>38</v>
      </c>
      <c r="B15" s="2">
        <v>3</v>
      </c>
      <c r="N15" s="13" t="s">
        <v>16</v>
      </c>
      <c r="O15" s="14">
        <f t="shared" si="1"/>
        <v>0.2</v>
      </c>
    </row>
    <row r="16" spans="1:15" x14ac:dyDescent="0.25">
      <c r="N16" s="13" t="s">
        <v>17</v>
      </c>
      <c r="O16" s="14">
        <f t="shared" si="1"/>
        <v>0.25</v>
      </c>
    </row>
    <row r="17" spans="1:15" x14ac:dyDescent="0.25">
      <c r="A17" s="16" t="s">
        <v>39</v>
      </c>
      <c r="N17" s="13" t="s">
        <v>18</v>
      </c>
      <c r="O17" s="14">
        <f t="shared" si="1"/>
        <v>0.25</v>
      </c>
    </row>
  </sheetData>
  <mergeCells count="5">
    <mergeCell ref="A1:B1"/>
    <mergeCell ref="A6:B6"/>
    <mergeCell ref="N1:O1"/>
    <mergeCell ref="A11:B11"/>
    <mergeCell ref="D1:E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6"/>
  <sheetViews>
    <sheetView showGridLines="0" zoomScale="82" zoomScaleNormal="82" zoomScaleSheetLayoutView="55" workbookViewId="0">
      <selection activeCell="C72" sqref="C72"/>
    </sheetView>
  </sheetViews>
  <sheetFormatPr baseColWidth="10" defaultColWidth="9" defaultRowHeight="15" x14ac:dyDescent="0.25"/>
  <cols>
    <col min="1" max="4" width="53.5" style="1" customWidth="1"/>
    <col min="5" max="16384" width="9" style="1"/>
  </cols>
  <sheetData>
    <row r="1" spans="1:4" ht="45.75" customHeight="1" x14ac:dyDescent="0.25">
      <c r="A1" s="22" t="s">
        <v>40</v>
      </c>
      <c r="B1" s="22"/>
      <c r="C1" s="22"/>
      <c r="D1" s="22"/>
    </row>
    <row r="2" spans="1:4" ht="31.5" x14ac:dyDescent="0.25">
      <c r="A2" s="21" t="s">
        <v>42</v>
      </c>
      <c r="B2" s="17">
        <f>'Data Sheet'!B2</f>
        <v>14</v>
      </c>
      <c r="C2" s="17">
        <f>'Data Sheet'!B3</f>
        <v>6</v>
      </c>
      <c r="D2" s="17">
        <f>'Data Sheet'!B4</f>
        <v>8</v>
      </c>
    </row>
    <row r="3" spans="1:4" ht="28.5" x14ac:dyDescent="0.45">
      <c r="A3" s="21"/>
      <c r="B3" s="18" t="str">
        <f>'Data Sheet'!A2</f>
        <v>Plan de Auditoría</v>
      </c>
      <c r="C3" s="18" t="str">
        <f>'Data Sheet'!A3</f>
        <v>Auditoría realizada</v>
      </c>
      <c r="D3" s="18" t="str">
        <f>'Data Sheet'!A4</f>
        <v>Auditoria Pendiente</v>
      </c>
    </row>
    <row r="4" spans="1:4" ht="18.75" customHeight="1" x14ac:dyDescent="0.25"/>
    <row r="5" spans="1:4" ht="18.75" customHeight="1" x14ac:dyDescent="0.25"/>
    <row r="6" spans="1:4" ht="18.75" customHeight="1" x14ac:dyDescent="0.25"/>
    <row r="7" spans="1:4" ht="18.75" customHeight="1" x14ac:dyDescent="0.25"/>
    <row r="8" spans="1:4" ht="18.75" customHeight="1" x14ac:dyDescent="0.25"/>
    <row r="9" spans="1:4" ht="18.75" customHeight="1" x14ac:dyDescent="0.25"/>
    <row r="10" spans="1:4" ht="18.75" customHeight="1" x14ac:dyDescent="0.25"/>
    <row r="11" spans="1:4" ht="18.75" customHeight="1" x14ac:dyDescent="0.25"/>
    <row r="12" spans="1:4" ht="18.75" customHeight="1" x14ac:dyDescent="0.25"/>
    <row r="13" spans="1:4" ht="18.75" customHeight="1" x14ac:dyDescent="0.25"/>
    <row r="14" spans="1:4" ht="18.75" customHeight="1" x14ac:dyDescent="0.25"/>
    <row r="15" spans="1:4" ht="18.75" customHeight="1" x14ac:dyDescent="0.25"/>
    <row r="16" spans="1:4" ht="18.75" customHeight="1" x14ac:dyDescent="0.25"/>
  </sheetData>
  <mergeCells count="2">
    <mergeCell ref="A2:A3"/>
    <mergeCell ref="A1:D1"/>
  </mergeCells>
  <printOptions horizontalCentered="1"/>
  <pageMargins left="0.7" right="0.7" top="0.75" bottom="0.75" header="0.3" footer="0.3"/>
  <pageSetup scale="4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Findings by Cateogy</vt:lpstr>
      <vt:lpstr>Data Sheet</vt:lpstr>
      <vt:lpstr>Dashboard</vt:lpstr>
      <vt:lpstr>Dashboard!Área_de_impresión</vt:lpstr>
    </vt:vector>
  </TitlesOfParts>
  <Manager/>
  <Company>Wilbo INC SAS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AEPG</dc:creator>
  <cp:keywords/>
  <dc:description/>
  <cp:lastModifiedBy>Rankorner Rankorner</cp:lastModifiedBy>
  <cp:lastPrinted>2021-03-05T15:07:20Z</cp:lastPrinted>
  <dcterms:created xsi:type="dcterms:W3CDTF">2016-05-10T08:02:42Z</dcterms:created>
  <dcterms:modified xsi:type="dcterms:W3CDTF">2025-09-24T16:08:30Z</dcterms:modified>
  <cp:category/>
</cp:coreProperties>
</file>